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Change Requests\FCCR 77 LGF Budget Forms School &amp; Non-School\"/>
    </mc:Choice>
  </mc:AlternateContent>
  <xr:revisionPtr revIDLastSave="0" documentId="13_ncr:1_{82A0C002-FCB5-4640-88D2-2EA387CD537F}" xr6:coauthVersionLast="47" xr6:coauthVersionMax="47" xr10:uidLastSave="{00000000-0000-0000-0000-000000000000}"/>
  <bookViews>
    <workbookView xWindow="28680" yWindow="-120" windowWidth="29040" windowHeight="15720" tabRatio="746" firstSheet="1" activeTab="1" xr2:uid="{00000000-000D-0000-FFFF-FFFF00000000}"/>
  </bookViews>
  <sheets>
    <sheet name="Form 1" sheetId="63" state="hidden" r:id="rId1"/>
    <sheet name="Sch 1" sheetId="61" r:id="rId2"/>
    <sheet name="Sch B-1" sheetId="83" r:id="rId3"/>
    <sheet name="Sch AA" sheetId="53" r:id="rId4"/>
    <sheet name="AA Attachment" sheetId="62" state="hidden" r:id="rId5"/>
    <sheet name="Sch AA Modified" sheetId="79" r:id="rId6"/>
    <sheet name="Sch AA-1 R" sheetId="52" r:id="rId7"/>
    <sheet name="Sch AA-1 Modified" sheetId="80" r:id="rId8"/>
    <sheet name="Sch BB-5" sheetId="64" r:id="rId9"/>
    <sheet name="Sch BB-6" sheetId="66" r:id="rId10"/>
    <sheet name="Sch BB-7" sheetId="48" r:id="rId11"/>
    <sheet name="Sch BB-8" sheetId="47" r:id="rId12"/>
    <sheet name="Sch BB-9" sheetId="46" r:id="rId13"/>
    <sheet name="Sch BB-10" sheetId="45" r:id="rId14"/>
    <sheet name="Sch BB-11" sheetId="44" r:id="rId15"/>
    <sheet name="Sch BB-12" sheetId="43" r:id="rId16"/>
    <sheet name="Sch BB-13" sheetId="42" r:id="rId17"/>
    <sheet name="Sch BB-14" sheetId="41" r:id="rId18"/>
    <sheet name="Sch BB-14A" sheetId="40" r:id="rId19"/>
    <sheet name="Sch CC" sheetId="38" r:id="rId20"/>
    <sheet name="Sch C-1" sheetId="37" r:id="rId21"/>
    <sheet name="Sch J-1" sheetId="36" r:id="rId22"/>
    <sheet name="Sch J-2" sheetId="35" r:id="rId23"/>
    <sheet name="Sch I" sheetId="34" r:id="rId24"/>
    <sheet name="Sch T" sheetId="33" r:id="rId25"/>
    <sheet name="Sch 30" sheetId="84" state="hidden" r:id="rId26"/>
    <sheet name="Sch 31" sheetId="74" r:id="rId27"/>
    <sheet name="Sch 32" sheetId="75" r:id="rId28"/>
    <sheet name="Checklist" sheetId="81" state="hidden" r:id="rId29"/>
    <sheet name="Form 5 (BB)" sheetId="51" state="hidden" r:id="rId30"/>
    <sheet name="Form 6 (BB)" sheetId="50" state="hidden" r:id="rId31"/>
    <sheet name="Form 6A (BB)" sheetId="49" state="hidden" r:id="rId32"/>
  </sheets>
  <definedNames>
    <definedName name="OLE_LINK3" localSheetId="1">'Sch 1'!$A$2</definedName>
    <definedName name="_xlnm.Print_Area" localSheetId="4">'AA Attachment'!$A$1:$I$57</definedName>
    <definedName name="_xlnm.Print_Area" localSheetId="28">Checklist!$A$1:$M$188</definedName>
    <definedName name="_xlnm.Print_Area" localSheetId="0">'Form 1'!$A$1:$K$61</definedName>
    <definedName name="_xlnm.Print_Area" localSheetId="1">'Sch 1'!$A$1:$K$63</definedName>
    <definedName name="_xlnm.Print_Area" localSheetId="5">'Sch AA Modified'!$A$1:$I$43</definedName>
    <definedName name="_xlnm.Print_Area" localSheetId="7">'Sch AA-1 Modified'!$A$1:$I$48</definedName>
    <definedName name="_xlnm.Print_Area" localSheetId="6">'Sch AA-1 R'!$A$1:$G$52</definedName>
    <definedName name="_xlnm.Print_Area" localSheetId="2">'Sch B-1'!$A$1:$O$81</definedName>
    <definedName name="_xlnm.Print_Area" localSheetId="13">'Sch BB-10'!$A$1:$H$55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3" l="1"/>
  <c r="J31" i="84" l="1"/>
  <c r="J26" i="84"/>
  <c r="N21" i="83" l="1"/>
  <c r="N12" i="83"/>
  <c r="J21" i="83"/>
  <c r="J12" i="83"/>
  <c r="F21" i="83"/>
  <c r="F12" i="83"/>
  <c r="F2" i="64"/>
  <c r="L53" i="83" l="1"/>
  <c r="L48" i="83"/>
  <c r="L45" i="83"/>
  <c r="L38" i="83"/>
  <c r="L39" i="83" s="1"/>
  <c r="F37" i="83"/>
  <c r="J31" i="83"/>
  <c r="F31" i="83"/>
  <c r="G2" i="47"/>
  <c r="N55" i="83" l="1"/>
  <c r="H14" i="37"/>
  <c r="G2" i="35"/>
  <c r="G2" i="36"/>
  <c r="G2" i="38"/>
  <c r="G2" i="40"/>
  <c r="G2" i="41"/>
  <c r="G2" i="42"/>
  <c r="G2" i="43"/>
  <c r="G2" i="44"/>
  <c r="G2" i="45"/>
  <c r="G2" i="46"/>
  <c r="G2" i="48"/>
  <c r="F2" i="66"/>
  <c r="F5" i="35"/>
  <c r="F5" i="36"/>
  <c r="F5" i="40"/>
  <c r="F5" i="38" s="1"/>
  <c r="F5" i="41"/>
  <c r="F5" i="42"/>
  <c r="F5" i="43"/>
  <c r="F5" i="44"/>
  <c r="F5" i="45"/>
  <c r="F5" i="46"/>
  <c r="F5" i="47"/>
  <c r="F5" i="48"/>
  <c r="E5" i="66"/>
  <c r="E5" i="35"/>
  <c r="E5" i="36"/>
  <c r="E5" i="38"/>
  <c r="E5" i="40"/>
  <c r="E5" i="41"/>
  <c r="E5" i="42"/>
  <c r="E5" i="43"/>
  <c r="E5" i="44"/>
  <c r="E5" i="45"/>
  <c r="E5" i="46"/>
  <c r="E5" i="47"/>
  <c r="E5" i="48"/>
  <c r="E5" i="64"/>
  <c r="D5" i="64"/>
  <c r="I56" i="62"/>
  <c r="D5" i="66"/>
  <c r="C20" i="61"/>
  <c r="L9" i="81"/>
  <c r="G46" i="49"/>
  <c r="J11" i="37"/>
  <c r="F22" i="49"/>
  <c r="F2" i="49"/>
  <c r="E5" i="49"/>
  <c r="D5" i="49"/>
  <c r="G46" i="50"/>
  <c r="F2" i="50"/>
  <c r="E5" i="50"/>
  <c r="D5" i="50"/>
  <c r="G49" i="51"/>
  <c r="F44" i="51"/>
  <c r="F2" i="51"/>
  <c r="E5" i="51"/>
  <c r="D5" i="51"/>
  <c r="C20" i="63"/>
  <c r="J61" i="63"/>
  <c r="A6" i="33"/>
  <c r="B6" i="33" s="1"/>
  <c r="C6" i="33" s="1"/>
  <c r="D6" i="33" s="1"/>
  <c r="F6" i="33" s="1"/>
  <c r="G6" i="33" s="1"/>
  <c r="H6" i="3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Gordon J. Hella</author>
  </authors>
  <commentList>
    <comment ref="C2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Gordon J. Hella:</t>
        </r>
        <r>
          <rPr>
            <sz val="8"/>
            <color indexed="81"/>
            <rFont val="Tahoma"/>
            <family val="2"/>
          </rPr>
          <t xml:space="preserve">
Insert fiscal year as 6-30-XX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22" authorId="0" shapeId="0" xr:uid="{00000000-0006-0000-10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According to DOE, this is not used in Nevada.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51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Food Service Program previously followed this section.  The Program code for FS was deleted.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D39" authorId="0" shapeId="0" xr:uid="{00000000-0006-0000-12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titled "Business Adminisation 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38" authorId="0" shapeId="0" xr:uid="{00000000-0006-0000-14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New function code.  Previously was coded to "4600"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9" authorId="0" shapeId="0" xr:uid="{00000000-0006-0000-20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Description now is "Net Proceed from Minerals Adjustment"</t>
        </r>
      </text>
    </comment>
    <comment ref="C16" authorId="0" shapeId="0" xr:uid="{00000000-0006-0000-20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"100".  Remove &amp; use summary code 1300?</t>
        </r>
      </text>
    </comment>
    <comment ref="C17" authorId="0" shapeId="0" xr:uid="{00000000-0006-0000-20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"600
".  Remove &amp; use summary code 1300?</t>
        </r>
      </text>
    </comment>
    <comment ref="C18" authorId="0" shapeId="0" xr:uid="{00000000-0006-0000-20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It now is a program code "140".  Remove &amp; use summary code 1300?</t>
        </r>
      </text>
    </comment>
    <comment ref="C20" authorId="0" shapeId="0" xr:uid="{00000000-0006-0000-20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1" authorId="0" shapeId="0" xr:uid="{00000000-0006-0000-20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is no longer a revenue code.  Remove &amp; use summary code 1300?</t>
        </r>
      </text>
    </comment>
    <comment ref="C23" authorId="0" shapeId="0" xr:uid="{00000000-0006-0000-20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"1610".  There now are several new Food Svc Revenue categories that are not listed here.</t>
        </r>
      </text>
    </comment>
    <comment ref="C24" authorId="0" shapeId="0" xr:uid="{00000000-0006-0000-20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"1611".</t>
        </r>
      </text>
    </comment>
    <comment ref="C25" authorId="0" shapeId="0" xr:uid="{00000000-0006-0000-20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"1612".</t>
        </r>
      </text>
    </comment>
    <comment ref="C26" authorId="0" shapeId="0" xr:uid="{00000000-0006-0000-20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"1613".</t>
        </r>
      </text>
    </comment>
    <comment ref="C27" authorId="0" shapeId="0" xr:uid="{00000000-0006-0000-20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 "1690" now is defunct.  </t>
        </r>
      </text>
    </comment>
    <comment ref="C31" authorId="0" shapeId="0" xr:uid="{00000000-0006-0000-20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"Rent".</t>
        </r>
      </text>
    </comment>
    <comment ref="C33" authorId="0" shapeId="0" xr:uid="{00000000-0006-0000-20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Revenue codes "1940" &amp; "1950" are now combined into "1960".</t>
        </r>
      </text>
    </comment>
    <comment ref="C34" authorId="0" shapeId="0" xr:uid="{00000000-0006-0000-20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Previously was "Other Local Revenue".</t>
        </r>
      </text>
    </comment>
    <comment ref="C38" authorId="0" shapeId="0" xr:uid="{00000000-0006-0000-20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Now is revenue code "3110". 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7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There now is a "4100 Unrest'd Grants-in-Aid Direct from Fed" and 4200 is "Unrest'd Grants-in-Aid from Fed thru the State"</t>
        </r>
      </text>
    </comment>
    <comment ref="C8" authorId="0" shapeId="0" xr:uid="{00000000-0006-0000-21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9" authorId="0" shapeId="0" xr:uid="{00000000-0006-0000-21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
</t>
        </r>
      </text>
    </comment>
    <comment ref="C11" authorId="0" shapeId="0" xr:uid="{00000000-0006-0000-21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2" authorId="0" shapeId="0" xr:uid="{00000000-0006-0000-21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4" authorId="0" shapeId="0" xr:uid="{00000000-0006-0000-2100-00000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5" authorId="0" shapeId="0" xr:uid="{00000000-0006-0000-2100-00000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6" authorId="0" shapeId="0" xr:uid="{00000000-0006-0000-2100-00000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7" authorId="0" shapeId="0" xr:uid="{00000000-0006-0000-2100-000009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8" authorId="0" shapeId="0" xr:uid="{00000000-0006-0000-2100-00000A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19" authorId="0" shapeId="0" xr:uid="{00000000-0006-0000-2100-00000B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0" authorId="0" shapeId="0" xr:uid="{00000000-0006-0000-2100-00000C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1" authorId="0" shapeId="0" xr:uid="{00000000-0006-0000-2100-00000D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2" authorId="0" shapeId="0" xr:uid="{00000000-0006-0000-2100-00000E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3" authorId="0" shapeId="0" xr:uid="{00000000-0006-0000-2100-00000F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4" authorId="0" shapeId="0" xr:uid="{00000000-0006-0000-2100-000010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5" authorId="0" shapeId="0" xr:uid="{00000000-0006-0000-2100-00001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6" authorId="0" shapeId="0" xr:uid="{00000000-0006-0000-2100-00001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7" authorId="0" shapeId="0" xr:uid="{00000000-0006-0000-2100-00001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8" authorId="0" shapeId="0" xr:uid="{00000000-0006-0000-2100-00001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29" authorId="0" shapeId="0" xr:uid="{00000000-0006-0000-2100-00001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0" authorId="0" shapeId="0" xr:uid="{00000000-0006-0000-2100-000016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  <comment ref="C31" authorId="0" shapeId="0" xr:uid="{00000000-0006-0000-2100-000017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any active "46XX" revenue codes.</t>
        </r>
      </text>
    </comment>
    <comment ref="C33" authorId="0" shapeId="0" xr:uid="{00000000-0006-0000-2100-000018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No longer an active revenue code.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 Williams</author>
  </authors>
  <commentList>
    <comment ref="C6" authorId="0" shapeId="0" xr:uid="{00000000-0006-0000-2200-000001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The following revenue codes are also included in this section:  "5200, 5500 and 5600",  There also is a revenue code "6000 Other Items"</t>
        </r>
      </text>
    </comment>
    <comment ref="C7" authorId="0" shapeId="0" xr:uid="{00000000-0006-0000-2200-000002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"5100" has been changed to "Issuance of Bonds".</t>
        </r>
      </text>
    </comment>
    <comment ref="C8" authorId="0" shapeId="0" xr:uid="{00000000-0006-0000-2200-000003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"5300" has been changed to "Proceeds - Sale of Property"</t>
        </r>
      </text>
    </comment>
    <comment ref="C9" authorId="0" shapeId="0" xr:uid="{00000000-0006-0000-2200-000004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"5400" has been changed to "Loan Proceeds"</t>
        </r>
      </text>
    </comment>
    <comment ref="C12" authorId="0" shapeId="0" xr:uid="{00000000-0006-0000-2200-000005000000}">
      <text>
        <r>
          <rPr>
            <b/>
            <sz val="8"/>
            <color indexed="81"/>
            <rFont val="Tahoma"/>
            <family val="2"/>
          </rPr>
          <t>Lori Williams:</t>
        </r>
        <r>
          <rPr>
            <sz val="8"/>
            <color indexed="81"/>
            <rFont val="Tahoma"/>
            <family val="2"/>
          </rPr>
          <t xml:space="preserve">
This has been assigned revenue code "8000".</t>
        </r>
      </text>
    </comment>
  </commentList>
</comments>
</file>

<file path=xl/sharedStrings.xml><?xml version="1.0" encoding="utf-8"?>
<sst xmlns="http://schemas.openxmlformats.org/spreadsheetml/2006/main" count="1961" uniqueCount="857">
  <si>
    <t>Nevada Department of Taxation</t>
  </si>
  <si>
    <t>1550 East College Parkway, Suite 115</t>
  </si>
  <si>
    <t>Carson City, NV  89706-7921</t>
  </si>
  <si>
    <t xml:space="preserve">herewith submits the (TENTATIVE) --- (FINAL) budget for the </t>
  </si>
  <si>
    <t xml:space="preserve">fiscal year ending </t>
  </si>
  <si>
    <t xml:space="preserve">This budget contains </t>
  </si>
  <si>
    <t>funds, including Debt Service, requiring property tax revenues totaling $</t>
  </si>
  <si>
    <t xml:space="preserve">The property tax rates computed herein are based on preliminary data.  If the final state computed revenue limitation permits, </t>
  </si>
  <si>
    <t xml:space="preserve">the tax rate will be increased by an amount not to exceed </t>
  </si>
  <si>
    <t xml:space="preserve"> If the final computation requires, the tax rate will be </t>
  </si>
  <si>
    <t>lowered.</t>
  </si>
  <si>
    <t>governmental fund types with estimated expenditures of $</t>
  </si>
  <si>
    <t>and</t>
  </si>
  <si>
    <t>proprietary funds with estimated expenses of  $</t>
  </si>
  <si>
    <t xml:space="preserve">Copies of this budget have been filed for public record and inspection in the offices enumerated in NRS 354.596 (Local </t>
  </si>
  <si>
    <t>Government Budget and Finance Act).</t>
  </si>
  <si>
    <t>CERTIFICATION</t>
  </si>
  <si>
    <t>APPROVED BY THE GOVERNING BOARD</t>
  </si>
  <si>
    <t>I</t>
  </si>
  <si>
    <t xml:space="preserve">        (Printed Name)</t>
  </si>
  <si>
    <t>(Title)</t>
  </si>
  <si>
    <t>certify that all applicable funds and financial</t>
  </si>
  <si>
    <t>operations of this Local Government are</t>
  </si>
  <si>
    <t>listed herein</t>
  </si>
  <si>
    <t>Signed</t>
  </si>
  <si>
    <t xml:space="preserve">Dated:  </t>
  </si>
  <si>
    <t>SCHEDULED PUBLIC HEARING:</t>
  </si>
  <si>
    <t>Date and Time</t>
  </si>
  <si>
    <t>Publication Date</t>
  </si>
  <si>
    <t xml:space="preserve">Place:  </t>
  </si>
  <si>
    <t>Page: _______</t>
  </si>
  <si>
    <t>Update all fiscal year reference to the appropriate fiscal year.</t>
  </si>
  <si>
    <t>Actual Prior</t>
  </si>
  <si>
    <t>Estimated Current</t>
  </si>
  <si>
    <t>Budget Year</t>
  </si>
  <si>
    <t>2025-2026</t>
  </si>
  <si>
    <t>June 30, 2026</t>
  </si>
  <si>
    <t>FY 2025-2026</t>
  </si>
  <si>
    <t>Form 15 and</t>
  </si>
  <si>
    <t>July 1, 2025</t>
  </si>
  <si>
    <t xml:space="preserve">   1st day of budget year</t>
  </si>
  <si>
    <t>Schedule C-1</t>
  </si>
  <si>
    <t xml:space="preserve">Updated on </t>
  </si>
  <si>
    <t>3850 Arrowhead Dr., 2nd Floor</t>
  </si>
  <si>
    <t>Carson City, NV  89706</t>
  </si>
  <si>
    <t xml:space="preserve"> State Education Fund revenues including Debt Service totaling</t>
  </si>
  <si>
    <t>$</t>
  </si>
  <si>
    <t xml:space="preserve"> totaling $</t>
  </si>
  <si>
    <t>The property tax rates computed herin are based on preliminary data. If the final state computed revenue limitation permits,</t>
  </si>
  <si>
    <t>the tax rate will be increased by an amount not to exceed 1%. If the final computation requires, the tax rate will be lowered.</t>
  </si>
  <si>
    <r>
      <t xml:space="preserve">Only necessary for </t>
    </r>
    <r>
      <rPr>
        <b/>
        <sz val="9"/>
        <rFont val="Arial"/>
        <family val="2"/>
      </rPr>
      <t>FINAL</t>
    </r>
    <r>
      <rPr>
        <sz val="9"/>
        <rFont val="Arial"/>
        <family val="2"/>
      </rPr>
      <t xml:space="preserve"> Budget</t>
    </r>
  </si>
  <si>
    <t>I,</t>
  </si>
  <si>
    <r>
      <t xml:space="preserve">         </t>
    </r>
    <r>
      <rPr>
        <i/>
        <sz val="9"/>
        <rFont val="Arial"/>
        <family val="2"/>
      </rPr>
      <t xml:space="preserve"> (Signature by Docusign is acceptable)</t>
    </r>
  </si>
  <si>
    <t>(Printed Name)</t>
  </si>
  <si>
    <t>Signed:</t>
  </si>
  <si>
    <t>Phone:</t>
  </si>
  <si>
    <t xml:space="preserve">SCHEDULED PUBLIC HEARING:  </t>
  </si>
  <si>
    <t xml:space="preserve">  (Must be held from May 19, 2025 to May 31, 2025 this year)</t>
  </si>
  <si>
    <t>Date and Time:</t>
  </si>
  <si>
    <t>Publication Date:</t>
  </si>
  <si>
    <t>Schedule 1</t>
  </si>
  <si>
    <t>SUMMARY OF PROPERTY TAX BASE</t>
  </si>
  <si>
    <t>(A)</t>
  </si>
  <si>
    <t>Assessed Valuation (excluding</t>
  </si>
  <si>
    <t xml:space="preserve">Net Proceeds of Mines)             </t>
  </si>
  <si>
    <t>(B2) Tax from Net Proceeds unavailable for Appropriation 2025/26</t>
  </si>
  <si>
    <t xml:space="preserve">                                       </t>
  </si>
  <si>
    <t>2024-2025</t>
  </si>
  <si>
    <t>(B1)</t>
  </si>
  <si>
    <t xml:space="preserve">Net Proceeds of Mines    (AV)            </t>
  </si>
  <si>
    <t>(C)</t>
  </si>
  <si>
    <t xml:space="preserve">TOTAL ASSESSED VALUE      </t>
  </si>
  <si>
    <t>(D)</t>
  </si>
  <si>
    <t>TOTAL EMPLOYEE INFORMATION</t>
  </si>
  <si>
    <t xml:space="preserve">Budgeted </t>
  </si>
  <si>
    <t>ACTUAL YEAR</t>
  </si>
  <si>
    <t>ESTIMATED</t>
  </si>
  <si>
    <t>YEAR</t>
  </si>
  <si>
    <t>FTE Total employees</t>
  </si>
  <si>
    <t>FTE Classroom teachers</t>
  </si>
  <si>
    <t>Total Enrollment</t>
  </si>
  <si>
    <t>(E)</t>
  </si>
  <si>
    <t xml:space="preserve">ENROLLMENT </t>
  </si>
  <si>
    <t>Budgeted  *ADE</t>
  </si>
  <si>
    <t>ESTIMATED *ADE</t>
  </si>
  <si>
    <t>Subtotlal</t>
  </si>
  <si>
    <r>
      <t>Deduct</t>
    </r>
    <r>
      <rPr>
        <sz val="9"/>
        <rFont val="Arial"/>
        <family val="2"/>
      </rPr>
      <t xml:space="preserve"> students transported into</t>
    </r>
  </si>
  <si>
    <t>Nevada from out-of-state</t>
  </si>
  <si>
    <r>
      <t>Add</t>
    </r>
    <r>
      <rPr>
        <sz val="9"/>
        <rFont val="Arial"/>
        <family val="2"/>
      </rPr>
      <t xml:space="preserve"> students transported to</t>
    </r>
  </si>
  <si>
    <t>another state</t>
  </si>
  <si>
    <t>Total WEIGHTED enrollment</t>
  </si>
  <si>
    <t>Fill in Blue Areas</t>
  </si>
  <si>
    <t>(F)</t>
  </si>
  <si>
    <t>STATE EDUCATION FUNDING</t>
  </si>
  <si>
    <t>Adjusted Base per Pupil Funding</t>
  </si>
  <si>
    <t>Estimated Weighted Average Daily Enrollment</t>
  </si>
  <si>
    <t>Total Adjusted Base per Pupil Funding</t>
  </si>
  <si>
    <t>Weighted Funding</t>
  </si>
  <si>
    <t>At-Risk Weighted Funding</t>
  </si>
  <si>
    <t>English Learners Weighted Funding</t>
  </si>
  <si>
    <t>Gifted &amp; Talented Weighted Funding</t>
  </si>
  <si>
    <t>Total Weighted Funding</t>
  </si>
  <si>
    <t>Local Special Education Funding</t>
  </si>
  <si>
    <t>Auxiliary Funding</t>
  </si>
  <si>
    <t>Auxiliary - Transportation</t>
  </si>
  <si>
    <t>Auxiliary - Special Transportation</t>
  </si>
  <si>
    <t>Auxiliary - Food Services</t>
  </si>
  <si>
    <t>Total Auxiliary Funding</t>
  </si>
  <si>
    <t>Total Funding from State Education Fund</t>
  </si>
  <si>
    <t>School District</t>
  </si>
  <si>
    <t>* ADE = Average Daily Enrollment</t>
  </si>
  <si>
    <t>Schedule B- 1</t>
  </si>
  <si>
    <t>(2)</t>
  </si>
  <si>
    <t>(3)</t>
  </si>
  <si>
    <t>(4)</t>
  </si>
  <si>
    <t>(5)</t>
  </si>
  <si>
    <t>(6)</t>
  </si>
  <si>
    <t>(7)</t>
  </si>
  <si>
    <t>OPENING</t>
  </si>
  <si>
    <t>NONPROPERTY</t>
  </si>
  <si>
    <t>STATE</t>
  </si>
  <si>
    <t>PROPERTY</t>
  </si>
  <si>
    <t>(1)</t>
  </si>
  <si>
    <t>FUND</t>
  </si>
  <si>
    <t>TAX</t>
  </si>
  <si>
    <t>EDUCATION</t>
  </si>
  <si>
    <t>TOTAL FUND</t>
  </si>
  <si>
    <t>BALANCE</t>
  </si>
  <si>
    <t>RESOURCES</t>
  </si>
  <si>
    <t>FUNDING</t>
  </si>
  <si>
    <t>RATE</t>
  </si>
  <si>
    <t>GENERAL FUND</t>
  </si>
  <si>
    <t>1000 Local</t>
  </si>
  <si>
    <t>3000 State</t>
  </si>
  <si>
    <t xml:space="preserve">         State Education Funding</t>
  </si>
  <si>
    <t>4000 Federal</t>
  </si>
  <si>
    <t>Opening Balance</t>
  </si>
  <si>
    <t>Other Sources</t>
  </si>
  <si>
    <t>General Subtotal</t>
  </si>
  <si>
    <t>DEBT SERVICE</t>
  </si>
  <si>
    <t>SUBTOTAL</t>
  </si>
  <si>
    <t>OTHER FUNDS:</t>
  </si>
  <si>
    <t>Building and Sites</t>
  </si>
  <si>
    <t>Capital Projects</t>
  </si>
  <si>
    <t>Expendable Trust</t>
  </si>
  <si>
    <t>Federal Projects</t>
  </si>
  <si>
    <t>Special Revenue</t>
  </si>
  <si>
    <t>English Learners</t>
  </si>
  <si>
    <t>At-Risk</t>
  </si>
  <si>
    <t>Gifted and Talented</t>
  </si>
  <si>
    <t>Special Education</t>
  </si>
  <si>
    <t>Proprietary:</t>
  </si>
  <si>
    <t xml:space="preserve">  Food Service</t>
  </si>
  <si>
    <t xml:space="preserve">  Internal Service</t>
  </si>
  <si>
    <t xml:space="preserve">  Other (List)</t>
  </si>
  <si>
    <t>SUBTOTAL OTHER FUNDS</t>
  </si>
  <si>
    <t>TOTAL ALL FUNDS</t>
  </si>
  <si>
    <r>
      <t>Less:</t>
    </r>
    <r>
      <rPr>
        <sz val="11"/>
        <rFont val="Arial"/>
        <family val="2"/>
      </rPr>
      <t xml:space="preserve">  Interfund Transfers</t>
    </r>
  </si>
  <si>
    <t>NET ALL FUNDS</t>
  </si>
  <si>
    <t>All Funds - Budgeted Resources</t>
  </si>
  <si>
    <t>Page: _________</t>
  </si>
  <si>
    <t>Schedule AA</t>
  </si>
  <si>
    <t>ATTACHMENT TO SCHEDULE AA</t>
  </si>
  <si>
    <t>CALCULATION OF ALLOWED AD VALOREM REVENUES FOR SCHOOL DISTRICTS</t>
  </si>
  <si>
    <t>ASSESSED VALUATION</t>
  </si>
  <si>
    <t>TOTAL PREABATED</t>
  </si>
  <si>
    <t xml:space="preserve"> AD VALOREM</t>
  </si>
  <si>
    <t>BUDGETED</t>
  </si>
  <si>
    <t>(Excluding Net</t>
  </si>
  <si>
    <t>TAX RATE</t>
  </si>
  <si>
    <t xml:space="preserve">AD VALOREM REVENUE </t>
  </si>
  <si>
    <t>TAX ABATEMENT</t>
  </si>
  <si>
    <t xml:space="preserve">ABATED AD VALOREM </t>
  </si>
  <si>
    <t>Proceeds of Mines)</t>
  </si>
  <si>
    <t>LEVIED</t>
  </si>
  <si>
    <t>[(1)X(2)/100]</t>
  </si>
  <si>
    <t>[(3)-(5)]</t>
  </si>
  <si>
    <t>REVENUE</t>
  </si>
  <si>
    <t>A.  SCHOOL OPERATING:</t>
  </si>
  <si>
    <t xml:space="preserve">    Property Tax Subject to</t>
  </si>
  <si>
    <t xml:space="preserve">          Revenue Limitations</t>
  </si>
  <si>
    <t xml:space="preserve">Net Proceeds revenue reserved </t>
  </si>
  <si>
    <t xml:space="preserve">  per NRS 387.195 [Sch. AA (B2)]</t>
  </si>
  <si>
    <t xml:space="preserve">    XXXXXXXXXXXXX</t>
  </si>
  <si>
    <t xml:space="preserve">  XXXXXXX</t>
  </si>
  <si>
    <t xml:space="preserve">    XXXXXXXXXXXX</t>
  </si>
  <si>
    <t>Total School Operating:</t>
  </si>
  <si>
    <t xml:space="preserve">B.  SCHOOL DEBT:    </t>
  </si>
  <si>
    <t xml:space="preserve">Property Tax Suject to </t>
  </si>
  <si>
    <t xml:space="preserve">   Revenue Limitations</t>
  </si>
  <si>
    <t>Net Proceeds of Minerals</t>
  </si>
  <si>
    <t>Total School Debt:</t>
  </si>
  <si>
    <r>
      <t xml:space="preserve"> </t>
    </r>
    <r>
      <rPr>
        <b/>
        <sz val="8"/>
        <rFont val="Arial"/>
        <family val="2"/>
      </rPr>
      <t>C.</t>
    </r>
    <r>
      <rPr>
        <sz val="8"/>
        <rFont val="Arial"/>
        <family val="2"/>
      </rPr>
      <t xml:space="preserve">   </t>
    </r>
    <r>
      <rPr>
        <b/>
        <sz val="8"/>
        <rFont val="Arial"/>
        <family val="2"/>
      </rPr>
      <t>TOTAL OPERATING AND DEBT</t>
    </r>
  </si>
  <si>
    <t>Notes:</t>
  </si>
  <si>
    <t>Column (1) Assessed Valuation is available from the March 15th Final Revenue Projections.</t>
  </si>
  <si>
    <t xml:space="preserve">Column (5) Budgeted Abated Ad Valorem Revenue - can be obtained from the "Net Tax less Redevelopment and LEED </t>
  </si>
  <si>
    <t>Abatement" column of the March 25th Proforma Ad Valorem Revenue Report.</t>
  </si>
  <si>
    <t xml:space="preserve">Ad Valorem revenue shortfall created as a result of the tax abatement may be supplemented through the </t>
  </si>
  <si>
    <t>Distributive School Account (DSA).</t>
  </si>
  <si>
    <t xml:space="preserve"> </t>
  </si>
  <si>
    <t>Page_______</t>
  </si>
  <si>
    <t>Attachment to Schedule AA</t>
  </si>
  <si>
    <t>(8)</t>
  </si>
  <si>
    <t xml:space="preserve">PROPERTY </t>
  </si>
  <si>
    <t>TOTAL</t>
  </si>
  <si>
    <t xml:space="preserve">TAX </t>
  </si>
  <si>
    <t xml:space="preserve">TRANSFERS </t>
  </si>
  <si>
    <t>IN</t>
  </si>
  <si>
    <t>(A) Property Tax</t>
  </si>
  <si>
    <t xml:space="preserve">         Net of Abatement</t>
  </si>
  <si>
    <t xml:space="preserve">     State Education Funding</t>
  </si>
  <si>
    <t xml:space="preserve">Opening Balance </t>
  </si>
  <si>
    <t>NPM - Reserved Per NRS 387.1235</t>
  </si>
  <si>
    <t xml:space="preserve">(B2) Reserved NPM Tax </t>
  </si>
  <si>
    <t>Other</t>
  </si>
  <si>
    <t>Total Opening Balance</t>
  </si>
  <si>
    <t>State Projects</t>
  </si>
  <si>
    <t>Page __________</t>
  </si>
  <si>
    <t>Schedule AA (Mod.)</t>
  </si>
  <si>
    <t>(1)                                                                             PROGRAM OR FUNCTION</t>
  </si>
  <si>
    <t xml:space="preserve"> (2)             SALARIES      AND                        WAGES</t>
  </si>
  <si>
    <t>(3)         EMPLOYEE BENEFITS</t>
  </si>
  <si>
    <t>(4)                SERVICES                SUPPLIES               AND                 OTHER</t>
  </si>
  <si>
    <t>(5)                            ENDING              FUND            BALANCE</t>
  </si>
  <si>
    <t>(6)                      TOTAL             FUND REQUIRE-    MENTS</t>
  </si>
  <si>
    <t>Regular</t>
  </si>
  <si>
    <t>Special</t>
  </si>
  <si>
    <t>Vocational &amp; Technical</t>
  </si>
  <si>
    <t>Other PK-12</t>
  </si>
  <si>
    <t>Nonpublic School</t>
  </si>
  <si>
    <t>Adult Education</t>
  </si>
  <si>
    <t>Community Services</t>
  </si>
  <si>
    <t>Co-curricular &amp; Extra Curricular</t>
  </si>
  <si>
    <t>000</t>
  </si>
  <si>
    <t>Undistributed Expenditures</t>
  </si>
  <si>
    <t>Support Services</t>
  </si>
  <si>
    <t>Noninstructional Services</t>
  </si>
  <si>
    <t>Facility Acquisition and Construction</t>
  </si>
  <si>
    <t>Interdistrict Payments</t>
  </si>
  <si>
    <t>Fund Transfers</t>
  </si>
  <si>
    <t>Contingency</t>
  </si>
  <si>
    <t>Ending Balance</t>
  </si>
  <si>
    <t>SUBTOTAL APPROPRIATION FUNDS</t>
  </si>
  <si>
    <t>OTHER FUNDS:  (List)</t>
  </si>
  <si>
    <t>Internal Service</t>
  </si>
  <si>
    <t>Food Service</t>
  </si>
  <si>
    <t xml:space="preserve">Other </t>
  </si>
  <si>
    <t>All Funds - Fund Applications</t>
  </si>
  <si>
    <t>Schedule AA-1</t>
  </si>
  <si>
    <t xml:space="preserve"> (2)             SALARIES          AND                        WAGES</t>
  </si>
  <si>
    <t>(4)                SERVICES                SUPPLIES               AND OTHER</t>
  </si>
  <si>
    <t>(5)            TRANSFERS OUT</t>
  </si>
  <si>
    <t>(6)           CONTINGENCY</t>
  </si>
  <si>
    <t>(7)                            ENDING              FUND            BALANCE</t>
  </si>
  <si>
    <t>(8)                         TOTAL                FUND REQUIRE-       MENTS</t>
  </si>
  <si>
    <t>Facility Acquisition &amp; Construction</t>
  </si>
  <si>
    <t xml:space="preserve">Ending Balance:  </t>
  </si>
  <si>
    <t>Total Ending Fund Balance</t>
  </si>
  <si>
    <t>Page ________</t>
  </si>
  <si>
    <t>Schedule AA-1 (Mod.)</t>
  </si>
  <si>
    <t>ACTUAL PRIOR</t>
  </si>
  <si>
    <t xml:space="preserve">CURRENT </t>
  </si>
  <si>
    <t>YEAR ENDING</t>
  </si>
  <si>
    <t xml:space="preserve">TENTATIVE </t>
  </si>
  <si>
    <t xml:space="preserve">FINAL </t>
  </si>
  <si>
    <t>APPROVED</t>
  </si>
  <si>
    <t>1000</t>
  </si>
  <si>
    <t>LOCAL SOURCES</t>
  </si>
  <si>
    <t>1100</t>
  </si>
  <si>
    <t>Tax Revenue</t>
  </si>
  <si>
    <t>1110</t>
  </si>
  <si>
    <t>Property Taxes</t>
  </si>
  <si>
    <t>1111</t>
  </si>
  <si>
    <t>Net Proceeds of Mines</t>
  </si>
  <si>
    <t>1112</t>
  </si>
  <si>
    <t>Net Proceeds of Mines - Prior Year</t>
  </si>
  <si>
    <t>1120</t>
  </si>
  <si>
    <t>School Support Taxes</t>
  </si>
  <si>
    <t>1150</t>
  </si>
  <si>
    <t>Residential Construction Tax</t>
  </si>
  <si>
    <t>1190</t>
  </si>
  <si>
    <t>Other Taxes</t>
  </si>
  <si>
    <t>1191</t>
  </si>
  <si>
    <t>Franchise Taxes</t>
  </si>
  <si>
    <t>1192</t>
  </si>
  <si>
    <t>Governmental Services Tax</t>
  </si>
  <si>
    <t>1200</t>
  </si>
  <si>
    <t>Local Gov Units - Not School Districts</t>
  </si>
  <si>
    <t>1300</t>
  </si>
  <si>
    <t>Tuition</t>
  </si>
  <si>
    <t>1400</t>
  </si>
  <si>
    <t>Transportation Fees</t>
  </si>
  <si>
    <t>1500</t>
  </si>
  <si>
    <t>Earnings on Investments</t>
  </si>
  <si>
    <t>1600</t>
  </si>
  <si>
    <t>Food Service Revenue</t>
  </si>
  <si>
    <t>1611</t>
  </si>
  <si>
    <t>Daily Sales - School Lunch</t>
  </si>
  <si>
    <t>1612</t>
  </si>
  <si>
    <t>Daily Sales - School Breakfast</t>
  </si>
  <si>
    <t>1613</t>
  </si>
  <si>
    <t>Daily Sales - Special Milk</t>
  </si>
  <si>
    <t>1614</t>
  </si>
  <si>
    <t>Daily Sales - After-School Program</t>
  </si>
  <si>
    <t>1700</t>
  </si>
  <si>
    <t>District Activities Revenue</t>
  </si>
  <si>
    <t>1800</t>
  </si>
  <si>
    <t>Community Service Activities</t>
  </si>
  <si>
    <t>1900</t>
  </si>
  <si>
    <t>Other Revenues</t>
  </si>
  <si>
    <t>1910</t>
  </si>
  <si>
    <t>Rentals</t>
  </si>
  <si>
    <t>1920</t>
  </si>
  <si>
    <t>Donations</t>
  </si>
  <si>
    <t>1950/60</t>
  </si>
  <si>
    <t>Services Provided other Governments</t>
  </si>
  <si>
    <t>1990</t>
  </si>
  <si>
    <t>Miscellaneous</t>
  </si>
  <si>
    <t>TOTAL LOCAL SOURCES</t>
  </si>
  <si>
    <t>3000</t>
  </si>
  <si>
    <t>REVENUE FROM STATE SOURCES</t>
  </si>
  <si>
    <t>State Education Funding</t>
  </si>
  <si>
    <t>3110</t>
  </si>
  <si>
    <t>Distributive School Fund</t>
  </si>
  <si>
    <t>3115</t>
  </si>
  <si>
    <t>Special Education - DSA Funding</t>
  </si>
  <si>
    <t>3200</t>
  </si>
  <si>
    <t>Restricted Funding/Grants-in-Aid Rev</t>
  </si>
  <si>
    <t>3210</t>
  </si>
  <si>
    <t>Special Transportation</t>
  </si>
  <si>
    <t>3220</t>
  </si>
  <si>
    <t>Adult High School Diploma</t>
  </si>
  <si>
    <t xml:space="preserve">3230 </t>
  </si>
  <si>
    <t>Class Size Reduction</t>
  </si>
  <si>
    <t>3800</t>
  </si>
  <si>
    <t>In Lieu of Taxes</t>
  </si>
  <si>
    <t>3900</t>
  </si>
  <si>
    <t>For/on behalf of School District</t>
  </si>
  <si>
    <t>TOTAL STATE SOURCES</t>
  </si>
  <si>
    <t>4000</t>
  </si>
  <si>
    <t>FEDERAL SOURCES</t>
  </si>
  <si>
    <t>4100</t>
  </si>
  <si>
    <t>Unrestricted - Direct Fed Gov't</t>
  </si>
  <si>
    <t>4200</t>
  </si>
  <si>
    <t>Unrestricted - State Agency</t>
  </si>
  <si>
    <t>4300</t>
  </si>
  <si>
    <t>Restricted - Direct</t>
  </si>
  <si>
    <t>4500</t>
  </si>
  <si>
    <t>Restricted - State Agency</t>
  </si>
  <si>
    <t>4800</t>
  </si>
  <si>
    <t>Revenue in Lieu of Taxes</t>
  </si>
  <si>
    <t>4900</t>
  </si>
  <si>
    <t>Revenue for-on behalf of School District</t>
  </si>
  <si>
    <t>TOTAL FEDERAL SOURCES</t>
  </si>
  <si>
    <t>Fund - Budgeted Resources</t>
  </si>
  <si>
    <t>Schedule BB-5</t>
  </si>
  <si>
    <t xml:space="preserve">OTHER RESOURCES AND </t>
  </si>
  <si>
    <t>FUND BALANCE</t>
  </si>
  <si>
    <t>5000</t>
  </si>
  <si>
    <t>OTHER FINANCING SOURCES</t>
  </si>
  <si>
    <t>5100</t>
  </si>
  <si>
    <t>Issuance of Bonds</t>
  </si>
  <si>
    <t>5110</t>
  </si>
  <si>
    <t>Bond Principal</t>
  </si>
  <si>
    <t>5120</t>
  </si>
  <si>
    <t>Premium/Discount of Bond Sale</t>
  </si>
  <si>
    <t>5200</t>
  </si>
  <si>
    <t>Transfers from Other Funds</t>
  </si>
  <si>
    <t>5300</t>
  </si>
  <si>
    <t>Gain/Loss on Disposal of Assets</t>
  </si>
  <si>
    <t>5400</t>
  </si>
  <si>
    <t>Loan Proceeds (&gt; 12 months)</t>
  </si>
  <si>
    <t>5500</t>
  </si>
  <si>
    <t>Capital lease Proceeds</t>
  </si>
  <si>
    <t>5600</t>
  </si>
  <si>
    <t>Other Long-Term Debt Proceeds</t>
  </si>
  <si>
    <t>TOTAL OTHER FINANCING SOURCES</t>
  </si>
  <si>
    <t>8000</t>
  </si>
  <si>
    <t>OPENING FUND BALANCE</t>
  </si>
  <si>
    <t>Reserved Opening Balance (NPM)</t>
  </si>
  <si>
    <t>Opening Balance (Other)</t>
  </si>
  <si>
    <t>TOTAL OPENING FUND BALANCE</t>
  </si>
  <si>
    <t>Prior Period Adjustments</t>
  </si>
  <si>
    <t>Residual Equity Transfers</t>
  </si>
  <si>
    <t>TOTAL ALL RESOURCES</t>
  </si>
  <si>
    <t>Schedule BB-6</t>
  </si>
  <si>
    <t>PROGRAM FUNCTION OBJECT</t>
  </si>
  <si>
    <t>100</t>
  </si>
  <si>
    <t>REGULAR PROGRAMS</t>
  </si>
  <si>
    <t>Instruction</t>
  </si>
  <si>
    <t>Salaries</t>
  </si>
  <si>
    <t>200</t>
  </si>
  <si>
    <t>Benefits</t>
  </si>
  <si>
    <t>300/400/500  Purchased Services</t>
  </si>
  <si>
    <t>600</t>
  </si>
  <si>
    <t>Supplies</t>
  </si>
  <si>
    <t>700</t>
  </si>
  <si>
    <t>Property</t>
  </si>
  <si>
    <t>800/900 Miscellaneous &amp; Other</t>
  </si>
  <si>
    <t>2700</t>
  </si>
  <si>
    <t>Student Transportation</t>
  </si>
  <si>
    <t>2900</t>
  </si>
  <si>
    <t>Other Direct Support</t>
  </si>
  <si>
    <t>100 TOTAL REGULAR PROGRAMS</t>
  </si>
  <si>
    <t>SPECIAL PROGRAMS</t>
  </si>
  <si>
    <t>200 TOTAL SPECIAL PROGRAMS</t>
  </si>
  <si>
    <t>Fund - Expenditures by Program, Function, and Object</t>
  </si>
  <si>
    <t>Schedule BB-7</t>
  </si>
  <si>
    <t>270</t>
  </si>
  <si>
    <t>GIFTED AND TALENTED</t>
  </si>
  <si>
    <t>TOTAL GIFTED AND TALENTED</t>
  </si>
  <si>
    <t>300</t>
  </si>
  <si>
    <t xml:space="preserve">VOCATIONAL &amp; TECHNICAL </t>
  </si>
  <si>
    <t>TOTAL VOCATIONAL &amp; TECHNICAL</t>
  </si>
  <si>
    <t>Schedule BB-8</t>
  </si>
  <si>
    <t>400</t>
  </si>
  <si>
    <t>OTHER INSTRUCTIONAL PROGRAMS</t>
  </si>
  <si>
    <t>TOTAL OTHER INSTR PROGRAMS</t>
  </si>
  <si>
    <t>440</t>
  </si>
  <si>
    <t>SUMMER SCHOOL</t>
  </si>
  <si>
    <t>TOTAL SUMMER SCHOOL</t>
  </si>
  <si>
    <t>Schedule BB-9</t>
  </si>
  <si>
    <t>ADULT EDUCATION PROGRAMS</t>
  </si>
  <si>
    <t>TOTAL ADULT EDUCATION PROGRAMS</t>
  </si>
  <si>
    <t>800</t>
  </si>
  <si>
    <t>COMMUNITY SERVICE PROGRAMS</t>
  </si>
  <si>
    <t>3300</t>
  </si>
  <si>
    <t>Community Service Operations</t>
  </si>
  <si>
    <t xml:space="preserve">800 TOTAL NONPUBLIC SCHOOL </t>
  </si>
  <si>
    <t>TOTAL COMMUNITY SVC PROGRAMS</t>
  </si>
  <si>
    <t>Schedule BB-10</t>
  </si>
  <si>
    <t>910</t>
  </si>
  <si>
    <t>COCURRICULAR ACTIVITIES</t>
  </si>
  <si>
    <t>TOTAL COCURRICULAR ACTIVITIES</t>
  </si>
  <si>
    <t>920</t>
  </si>
  <si>
    <t>ATHLETICS</t>
  </si>
  <si>
    <t>TOTAL ATHLETICS</t>
  </si>
  <si>
    <t>Schedule BB-11</t>
  </si>
  <si>
    <t>UNDISTRIBUTED EXPENDITURES</t>
  </si>
  <si>
    <t>2100</t>
  </si>
  <si>
    <t>Student Support</t>
  </si>
  <si>
    <t>2100  SUBTOTAL</t>
  </si>
  <si>
    <t>2200</t>
  </si>
  <si>
    <t>Instruction Staff Support</t>
  </si>
  <si>
    <t>2200  SUBTOTAL</t>
  </si>
  <si>
    <t>2300</t>
  </si>
  <si>
    <t>General Administration</t>
  </si>
  <si>
    <t>2300  SUBTOTAL</t>
  </si>
  <si>
    <t>2400</t>
  </si>
  <si>
    <t>School Administration</t>
  </si>
  <si>
    <t>2400  SUBTOTAL</t>
  </si>
  <si>
    <t>2500</t>
  </si>
  <si>
    <t>Central Services</t>
  </si>
  <si>
    <t>2500  SUBTOTAL</t>
  </si>
  <si>
    <t>Schedule BB-12</t>
  </si>
  <si>
    <t>2600</t>
  </si>
  <si>
    <t>Operating/Maintenance Plant Service</t>
  </si>
  <si>
    <t>2600  SUBTOTAL</t>
  </si>
  <si>
    <t>2700  SUBTOTAL</t>
  </si>
  <si>
    <t>Other Support (All Objects)</t>
  </si>
  <si>
    <t>2900  SUBTOTAL</t>
  </si>
  <si>
    <t>TOTAL SUPPORT SERVICES</t>
  </si>
  <si>
    <t>NONINSTRUCTIONAL SERVICES</t>
  </si>
  <si>
    <t>3100</t>
  </si>
  <si>
    <t>Food Services Operations</t>
  </si>
  <si>
    <t>3100  SUBTOTAL</t>
  </si>
  <si>
    <t>Land Acquisition</t>
  </si>
  <si>
    <t>4100  SUBTOTAL</t>
  </si>
  <si>
    <t>Schedule BB-13</t>
  </si>
  <si>
    <t>Land Improvement</t>
  </si>
  <si>
    <t>4200  SUBTOTAL</t>
  </si>
  <si>
    <t>Architecture/Engineering</t>
  </si>
  <si>
    <t>4300  SUBTOTAL</t>
  </si>
  <si>
    <t>Building Acquisition/Construction</t>
  </si>
  <si>
    <t>4500  SUBTOTAL</t>
  </si>
  <si>
    <t>4600</t>
  </si>
  <si>
    <t>Site Improvement</t>
  </si>
  <si>
    <t>4600  SUBTOTAL</t>
  </si>
  <si>
    <t>4700</t>
  </si>
  <si>
    <t>Building Improvement</t>
  </si>
  <si>
    <t>4700  SUBTOTAL</t>
  </si>
  <si>
    <t>Schedule BB-14</t>
  </si>
  <si>
    <t>Other (All Objects)</t>
  </si>
  <si>
    <t>4900  SUBTOTAL</t>
  </si>
  <si>
    <t xml:space="preserve">4000 </t>
  </si>
  <si>
    <t>TOTAL FACILITIES ACQUISITION AND CONSTRUCTION</t>
  </si>
  <si>
    <t>6200</t>
  </si>
  <si>
    <t>Other Fund Transfers</t>
  </si>
  <si>
    <t>Interfund Transfer</t>
  </si>
  <si>
    <t xml:space="preserve">000  </t>
  </si>
  <si>
    <t>TOTAL UNDISTRIBUTED EXPENDITURES</t>
  </si>
  <si>
    <t>TOTAL ALL EXPENDITURES</t>
  </si>
  <si>
    <t>6300</t>
  </si>
  <si>
    <r>
      <t>Contingency</t>
    </r>
    <r>
      <rPr>
        <sz val="11"/>
        <rFont val="Arial"/>
        <family val="2"/>
      </rPr>
      <t xml:space="preserve"> (not to exceed 3% of Total Expenditures)</t>
    </r>
  </si>
  <si>
    <t>XXXXXXXXXXXXXXXXXXXXXXXXXXXXXXXXXXXX</t>
  </si>
  <si>
    <t>ENDING FUND BALANCE</t>
  </si>
  <si>
    <t>Reserved NPM Per NRS 387.1235</t>
  </si>
  <si>
    <t>Ending Balance (Other)</t>
  </si>
  <si>
    <t>TOTAL ENDING FUND BALANCE</t>
  </si>
  <si>
    <t>TOTAL APPLICATIONS</t>
  </si>
  <si>
    <t>Schedule BB-14A</t>
  </si>
  <si>
    <t>AVAILABLE RESOURCES</t>
  </si>
  <si>
    <t>COMBINED BONDS</t>
  </si>
  <si>
    <t>Other Resources:</t>
  </si>
  <si>
    <t>Subtotal</t>
  </si>
  <si>
    <t>Opening Fund Balance</t>
  </si>
  <si>
    <t>Subtotal - Combined Bonds</t>
  </si>
  <si>
    <t>MEDIUM-TERM FINANCING</t>
  </si>
  <si>
    <t>Subtotal - Loans</t>
  </si>
  <si>
    <t>TOTAL AVAILABLE FINANCING</t>
  </si>
  <si>
    <t>FUND EXPENDITURES</t>
  </si>
  <si>
    <t>831</t>
  </si>
  <si>
    <t>Principal</t>
  </si>
  <si>
    <t>832</t>
  </si>
  <si>
    <t>Interest</t>
  </si>
  <si>
    <r>
      <t>Reserves (</t>
    </r>
    <r>
      <rPr>
        <sz val="10"/>
        <rFont val="Arial"/>
        <family val="2"/>
      </rPr>
      <t>Include Unappropriated Balance</t>
    </r>
    <r>
      <rPr>
        <sz val="11"/>
        <rFont val="Arial"/>
        <family val="2"/>
      </rPr>
      <t>)</t>
    </r>
  </si>
  <si>
    <t>Subtotal - MTF</t>
  </si>
  <si>
    <t>Debt Servcice Fund</t>
  </si>
  <si>
    <t>Schedule CC</t>
  </si>
  <si>
    <t>*  -  Type</t>
  </si>
  <si>
    <t xml:space="preserve"> 6  -  Medium-Term Financing - Lease Purchase</t>
  </si>
  <si>
    <t xml:space="preserve">          ALL EXISTING OR PROPOSED</t>
  </si>
  <si>
    <t>1  -  General Obligation Bonds</t>
  </si>
  <si>
    <t xml:space="preserve"> 7  -  Capital Leases</t>
  </si>
  <si>
    <t xml:space="preserve">          GENERAL OBLIGATION BONDS, REVENUE BONDS</t>
  </si>
  <si>
    <t>2  -  G. O. Revenue Supported Bonds</t>
  </si>
  <si>
    <t xml:space="preserve"> 8  -  Special Assessment Bonds</t>
  </si>
  <si>
    <t xml:space="preserve">          MEDIUM-TERM FINANCING, CAPITAL LEASES AND</t>
  </si>
  <si>
    <t>3  -  G. O. Special Assessment Bonds</t>
  </si>
  <si>
    <t xml:space="preserve"> 9  -  Mortgages</t>
  </si>
  <si>
    <t xml:space="preserve">          SPECIAL ASSESSMENT BONDS</t>
  </si>
  <si>
    <t>4  -  Revenue Bonds</t>
  </si>
  <si>
    <t>10 -  Other (Specify Type)</t>
  </si>
  <si>
    <t>5  -  Medium-Term Financing</t>
  </si>
  <si>
    <t>11 -  Proposed (Specify Type)</t>
  </si>
  <si>
    <t>(9)</t>
  </si>
  <si>
    <t>(10)</t>
  </si>
  <si>
    <t>(11)</t>
  </si>
  <si>
    <t>REQUIREMENTS FOR FISCAL</t>
  </si>
  <si>
    <t>(9)+(10)</t>
  </si>
  <si>
    <t>BEGINNING</t>
  </si>
  <si>
    <t>ORIGINAL</t>
  </si>
  <si>
    <t>OUTSTANDING</t>
  </si>
  <si>
    <t>NAME OF BOND OR LOAN</t>
  </si>
  <si>
    <t>AMOUNT OF</t>
  </si>
  <si>
    <t xml:space="preserve">ISSUE </t>
  </si>
  <si>
    <t>PAYMENT</t>
  </si>
  <si>
    <t xml:space="preserve">INTEREST </t>
  </si>
  <si>
    <t xml:space="preserve">PRINCIPAL </t>
  </si>
  <si>
    <t>List and Subtotal By Fund</t>
  </si>
  <si>
    <t>*</t>
  </si>
  <si>
    <t>TERM</t>
  </si>
  <si>
    <t>ISSUE</t>
  </si>
  <si>
    <t>DATE</t>
  </si>
  <si>
    <t>PAYABLE</t>
  </si>
  <si>
    <t>FUND:</t>
  </si>
  <si>
    <t>TOTAL ALL DEBT SERVICE</t>
  </si>
  <si>
    <t>SCHEDULE C-1 INDEBTEDNESS</t>
  </si>
  <si>
    <t>SCHEDULE C-1</t>
  </si>
  <si>
    <t>PROPRIETARY FUND</t>
  </si>
  <si>
    <t>Operating Revenue</t>
  </si>
  <si>
    <t>Local Sources</t>
  </si>
  <si>
    <t>Food Service Revenues</t>
  </si>
  <si>
    <t>( A )</t>
  </si>
  <si>
    <t>Total Operating Revenue</t>
  </si>
  <si>
    <t>Operating Expense (Object Codes)</t>
  </si>
  <si>
    <t>300-500</t>
  </si>
  <si>
    <t>Purchased Services</t>
  </si>
  <si>
    <t>790</t>
  </si>
  <si>
    <t>Depreciation - Amortization</t>
  </si>
  <si>
    <t>900</t>
  </si>
  <si>
    <t>( B )</t>
  </si>
  <si>
    <t>Total Operating Expenses</t>
  </si>
  <si>
    <t>Operating Income (Loss)</t>
  </si>
  <si>
    <t>Nonoperating Revenue</t>
  </si>
  <si>
    <t>1510</t>
  </si>
  <si>
    <t>Interest earned</t>
  </si>
  <si>
    <t>Subsidies</t>
  </si>
  <si>
    <t>Revenue from State Sources</t>
  </si>
  <si>
    <t>Federal Sources</t>
  </si>
  <si>
    <t>( C )</t>
  </si>
  <si>
    <t>Total Nonoperating Revenue</t>
  </si>
  <si>
    <t>Nonoperating Expense</t>
  </si>
  <si>
    <t>Interest Expense</t>
  </si>
  <si>
    <t>Other Expense</t>
  </si>
  <si>
    <t>( D )</t>
  </si>
  <si>
    <t>Total Nonoperating Expense</t>
  </si>
  <si>
    <t>Transfers</t>
  </si>
  <si>
    <t>From Other Funds</t>
  </si>
  <si>
    <t>To Other Funds</t>
  </si>
  <si>
    <t>( E )</t>
  </si>
  <si>
    <t>Net Operating Transfers</t>
  </si>
  <si>
    <t>( F )</t>
  </si>
  <si>
    <t>Net Income</t>
  </si>
  <si>
    <t>Retained Earnings</t>
  </si>
  <si>
    <t>Beginning July 1</t>
  </si>
  <si>
    <t>Ending June 30</t>
  </si>
  <si>
    <t>Enterprise Fund</t>
  </si>
  <si>
    <t>Statement of Revenue Expenses and Net Income</t>
  </si>
  <si>
    <t>Schedule J-1</t>
  </si>
  <si>
    <t>A.</t>
  </si>
  <si>
    <t>CASH FLOWS FROM OPERATING ACTIVIES:</t>
  </si>
  <si>
    <t>a.</t>
  </si>
  <si>
    <t>Net cash provided by (or used for) operating activities</t>
  </si>
  <si>
    <t>B.</t>
  </si>
  <si>
    <t>CASH FLOWS FROM NONCAPITAL FINANCING ACTIVITIES</t>
  </si>
  <si>
    <t>b.</t>
  </si>
  <si>
    <t>Net cash provided by (or used for) noncapital financing activities</t>
  </si>
  <si>
    <t>C.</t>
  </si>
  <si>
    <t>CASH FLOWS FROM CAPITAL AND RELATED FINANCING ACTIVITIES</t>
  </si>
  <si>
    <t>c.</t>
  </si>
  <si>
    <t>Net cash provided by (or used for) capital and related financing activities</t>
  </si>
  <si>
    <t>D.</t>
  </si>
  <si>
    <t>CASH FLOWS FROM INVESTING ACTIVITIES</t>
  </si>
  <si>
    <t>d.</t>
  </si>
  <si>
    <t>Net cash provided by (or used for) investing activities</t>
  </si>
  <si>
    <t>NET INCREASE (DECREASE) in cash and cash equivalents (a+b+c+d)</t>
  </si>
  <si>
    <t>CASH AND CASH EQUIVALENTS AT               JULY 1, 20XX</t>
  </si>
  <si>
    <t>CASH AND CASH EQUIVALENTS AT              JUNE 30, 20XX</t>
  </si>
  <si>
    <t>Statement of Cash Flows</t>
  </si>
  <si>
    <t>Schedule J-2</t>
  </si>
  <si>
    <t>TO/FROM DISTRICTS IN NEVADA</t>
  </si>
  <si>
    <t>TO/FROM DISTRICTS OUTSIDE NEVADA</t>
  </si>
  <si>
    <t>REPORT FOR ALL FUNDS</t>
  </si>
  <si>
    <t xml:space="preserve">(1) </t>
  </si>
  <si>
    <t>TUITION</t>
  </si>
  <si>
    <t>TRANSPORTATION</t>
  </si>
  <si>
    <t>REVENUES</t>
  </si>
  <si>
    <t>CODES</t>
  </si>
  <si>
    <t>EXPENDITURES</t>
  </si>
  <si>
    <t>OBJECT CODE</t>
  </si>
  <si>
    <t>100 - Regular Programs</t>
  </si>
  <si>
    <t>200 - Special Programs</t>
  </si>
  <si>
    <t>300 - Vocational Programs</t>
  </si>
  <si>
    <t>400 - Other PK-12 Programs</t>
  </si>
  <si>
    <t>500 - Nonpublic Programs</t>
  </si>
  <si>
    <t>600 - Adult Programs</t>
  </si>
  <si>
    <t>TOTALS</t>
  </si>
  <si>
    <t>Interdistrict Payments - All Funds</t>
  </si>
  <si>
    <t>Schedule I</t>
  </si>
  <si>
    <t>T R A N S F E R S   I N</t>
  </si>
  <si>
    <t>T R A N S F E R S   O U T</t>
  </si>
  <si>
    <t>FUND TYPE</t>
  </si>
  <si>
    <t>FROM FUND</t>
  </si>
  <si>
    <t>PAGE</t>
  </si>
  <si>
    <t>AMOUNT</t>
  </si>
  <si>
    <t>TO FUND</t>
  </si>
  <si>
    <t>SPECIAL REVENUE FUNDS</t>
  </si>
  <si>
    <t>TOTAL TRANSFERS</t>
  </si>
  <si>
    <t>Transfer Reconciliation (Operating &amp; Residual Equity)</t>
  </si>
  <si>
    <t>Schedule T</t>
  </si>
  <si>
    <t>L O B B Y I N G   E X P E N S E   E S T I M A T E</t>
  </si>
  <si>
    <r>
      <t xml:space="preserve">Pursuant to NRS 354.600 (3), </t>
    </r>
    <r>
      <rPr>
        <b/>
        <sz val="10"/>
        <rFont val="Arial"/>
        <family val="2"/>
      </rPr>
      <t>each</t>
    </r>
    <r>
      <rPr>
        <sz val="10"/>
        <rFont val="Arial"/>
        <family val="2"/>
      </rPr>
      <t xml:space="preserve"> (emphasis added) local government budget must obtain a</t>
    </r>
  </si>
  <si>
    <t xml:space="preserve">separate statement of anticipated expenses relating to activities designed to influence the passage </t>
  </si>
  <si>
    <t>or defeat of legislation in an upcoming legislative session.</t>
  </si>
  <si>
    <t>Nevada Legislature:  83rd Session; February 1, 2025 to May 31, 2025</t>
  </si>
  <si>
    <t>1.  Activity:</t>
  </si>
  <si>
    <t>2.  Funding Source:</t>
  </si>
  <si>
    <t>3.  Transportation</t>
  </si>
  <si>
    <t>4.  Lodging and meals</t>
  </si>
  <si>
    <t>5.  Salaries and Wages</t>
  </si>
  <si>
    <t>6.  Compensation to lobbyists</t>
  </si>
  <si>
    <t>7.  Entertainment</t>
  </si>
  <si>
    <t xml:space="preserve">8.  Supplies, equipment &amp; facilities; other personnel and </t>
  </si>
  <si>
    <t xml:space="preserve">     services spent in Carson City</t>
  </si>
  <si>
    <t>Total</t>
  </si>
  <si>
    <t>Entity:</t>
  </si>
  <si>
    <t>Page: ______</t>
  </si>
  <si>
    <t>Schedule 30</t>
  </si>
  <si>
    <t>SCHEDULE OF EXISTING CONTRACTS</t>
  </si>
  <si>
    <t xml:space="preserve">Local Government:  </t>
  </si>
  <si>
    <t xml:space="preserve">Contact:  </t>
  </si>
  <si>
    <t xml:space="preserve">E-mail Address:  </t>
  </si>
  <si>
    <t xml:space="preserve">Daytime Telephone:  </t>
  </si>
  <si>
    <t xml:space="preserve">             Total Number of Existing Contracts: ______________</t>
  </si>
  <si>
    <t>Line</t>
  </si>
  <si>
    <t>Vendor</t>
  </si>
  <si>
    <t>Effective Date of Contract</t>
  </si>
  <si>
    <t>Termination Date of Contract</t>
  </si>
  <si>
    <t>Proposed Expenditure   FY 2025-26</t>
  </si>
  <si>
    <t>Proposed Expenditure   FY 2026-27</t>
  </si>
  <si>
    <t xml:space="preserve">Reason or need for contract: </t>
  </si>
  <si>
    <t>Total Proposed Expenditures</t>
  </si>
  <si>
    <t xml:space="preserve">Additional Explanations (Reference Line Number and Vendor): </t>
  </si>
  <si>
    <t>Schedule 31</t>
  </si>
  <si>
    <t>SCHEDULE OF PRIVATIZATION CONTRACTS</t>
  </si>
  <si>
    <t xml:space="preserve">      Total Number of Privatization Contracts: </t>
  </si>
  <si>
    <t>Duration (Months/ Years)</t>
  </si>
  <si>
    <t>Position Class or Grade</t>
  </si>
  <si>
    <t>Number of FTEs employed by Position Class or Grade</t>
  </si>
  <si>
    <t>Equivalent hourly wage of FTEs by Position Class or Grade</t>
  </si>
  <si>
    <t xml:space="preserve">Total </t>
  </si>
  <si>
    <t xml:space="preserve">Attach additional sheets if necessary.  </t>
  </si>
  <si>
    <t>Schedule 32</t>
  </si>
  <si>
    <t>RATES ENTERED</t>
  </si>
  <si>
    <t>Local Government Finance</t>
  </si>
  <si>
    <t>Operating Rate</t>
  </si>
  <si>
    <t>CHECKLIST FOR TENTATIVE BUDGET REVIEW</t>
  </si>
  <si>
    <t>Voter Approved</t>
  </si>
  <si>
    <t>SCHOOL DISTRICT</t>
  </si>
  <si>
    <t>Legislative</t>
  </si>
  <si>
    <t>Debt Service</t>
  </si>
  <si>
    <t>Reviewed by:</t>
  </si>
  <si>
    <t>Date:</t>
  </si>
  <si>
    <t>GENERAL QUESTIONS</t>
  </si>
  <si>
    <t>Yes</t>
  </si>
  <si>
    <t>No</t>
  </si>
  <si>
    <t>N/A</t>
  </si>
  <si>
    <t>Have appropriate schedules been filed?</t>
  </si>
  <si>
    <t>Have any new funds been created?  (If yes, list below and . . . )</t>
  </si>
  <si>
    <t xml:space="preserve">If yes, list below in NOTES and were the creating resolutions submitted to  </t>
  </si>
  <si>
    <t>Local Government Finance?</t>
  </si>
  <si>
    <t xml:space="preserve">The 2nd paragraph of the transmittal form relates to property tax revenues. </t>
  </si>
  <si>
    <t xml:space="preserve"> Does the dollar amount agree with the net amount in Column 4 on Schedule AA?</t>
  </si>
  <si>
    <t xml:space="preserve">The 4th paragraph of the transmittal form relates to expenditures and proprietary  </t>
  </si>
  <si>
    <t>expenses.  Does the dollar amount agree with the amounts on Schedule AA-1?</t>
  </si>
  <si>
    <t>Is the certification letter signed? (NAC 354.140) (Note: Signatures of a majority of</t>
  </si>
  <si>
    <r>
      <t xml:space="preserve">all members of the governing board required on the </t>
    </r>
    <r>
      <rPr>
        <i/>
        <sz val="10"/>
        <rFont val="Arial"/>
        <family val="2"/>
      </rPr>
      <t>final</t>
    </r>
    <r>
      <rPr>
        <sz val="10"/>
        <rFont val="Arial"/>
        <family val="2"/>
      </rPr>
      <t xml:space="preserve"> budget)</t>
    </r>
  </si>
  <si>
    <t>Are the publication and hearing dates correct?</t>
  </si>
  <si>
    <t>See calendar of events. Per NRS 354.596, not less than 7 nor more than 14 days.)</t>
  </si>
  <si>
    <t>Does the budget include an explanation for a general fund ending fund balance less than</t>
  </si>
  <si>
    <t>4% of the total actual prior year expenditures (pursuant to the criteria at NAC 354.650)?</t>
  </si>
  <si>
    <r>
      <t xml:space="preserve">Does the budget include the Lobbying Expense Estimate (Form 30)?  </t>
    </r>
    <r>
      <rPr>
        <b/>
        <sz val="10"/>
        <rFont val="Arial"/>
        <family val="2"/>
      </rPr>
      <t>This form is</t>
    </r>
  </si>
  <si>
    <t xml:space="preserve">to be submitted only for legislative years. </t>
  </si>
  <si>
    <t>Are forms 31 and/or 32 included with the budget documents?</t>
  </si>
  <si>
    <t>NOTES:</t>
  </si>
  <si>
    <t>SCHEDULE B-1</t>
  </si>
  <si>
    <t>Do Lines 14 and 20 agree with Local School Support Tax and Distributive School Fund</t>
  </si>
  <si>
    <t>amounts on Schedules BB?</t>
  </si>
  <si>
    <r>
      <t>Does LSST compare with Department projection? (</t>
    </r>
    <r>
      <rPr>
        <i/>
        <sz val="10"/>
        <rFont val="Arial"/>
        <family val="2"/>
      </rPr>
      <t>Revenue Projection Part C</t>
    </r>
    <r>
      <rPr>
        <sz val="10"/>
        <rFont val="Arial"/>
        <family val="2"/>
      </rPr>
      <t>)</t>
    </r>
  </si>
  <si>
    <t>Is the amount on Line 15 equal to 1/3 of Local Line on Schedule AA, Column 4?</t>
  </si>
  <si>
    <t>Is math correct?</t>
  </si>
  <si>
    <t>(Skip Schedule AA and review Schedules BB first.)</t>
  </si>
  <si>
    <t>SCHEDULES BB</t>
  </si>
  <si>
    <t xml:space="preserve">Do actual prior year total revenues, expenditures and fund balances agree with audit </t>
  </si>
  <si>
    <t>for each fund?</t>
  </si>
  <si>
    <t>Are all funds in the audit included in the budget?</t>
  </si>
  <si>
    <t>Do total resources equal total applications in each fund?</t>
  </si>
  <si>
    <t>Are governmental funds budgeted contingencies three percent or less of total</t>
  </si>
  <si>
    <t>expenditures, excluding transfers? (NRS 354.608)</t>
  </si>
  <si>
    <t>Do ending fund balances carry forward as beginning fund balances for the next year?</t>
  </si>
  <si>
    <t>If not, is there an explanation?</t>
  </si>
  <si>
    <t>Check current fiscal year column:</t>
  </si>
  <si>
    <t>Do the LSST and the Distributive School Fund amounts look reasonable?</t>
  </si>
  <si>
    <t>Does the Government Services Tax amount compare with Department estimate?</t>
  </si>
  <si>
    <t>Is there a buildings and sites fund? (NRS 387.177)</t>
  </si>
  <si>
    <t>Do revenues consist of receipts from rentals and sales of school property,</t>
  </si>
  <si>
    <t>gifts or federal grants for construction, interest earned and no others?</t>
  </si>
  <si>
    <t>Are there any transfers in or out? If yes, review validity.</t>
  </si>
  <si>
    <t>Is there a capital projects fund? (NRS 387.328)</t>
  </si>
  <si>
    <t>If a pay-as-you-go override is in effect, are the receipts identified?</t>
  </si>
  <si>
    <t>For enrollment over 25,000 up to .5000?</t>
  </si>
  <si>
    <t>For enrollment under 25,000 up to .7500?</t>
  </si>
  <si>
    <t>Has the food service/school lunch been budgeted as an identifiable line item in a fund?</t>
  </si>
  <si>
    <t>If budgeted as an enterprise fund, is math correct?</t>
  </si>
  <si>
    <t xml:space="preserve">Has conversion amount been lowered? </t>
  </si>
  <si>
    <t>Do any funds have a budgeted deficit ending balance? [NRS 354.598 (5)]</t>
  </si>
  <si>
    <t>DEBT SCHEDULES - SCHEDULES CC AND C-1</t>
  </si>
  <si>
    <t>Are lease payments identifiable in appropriate fund?</t>
  </si>
  <si>
    <t>Was all budgeted debt incurred prior to June 25th?</t>
  </si>
  <si>
    <t>Are all issues listed on the Schedule C-1?</t>
  </si>
  <si>
    <t>(Check audit, last year's budget and any other information available.)</t>
  </si>
  <si>
    <t>For debt requiring ad valorem taxes:</t>
  </si>
  <si>
    <t>Do the debt requirements for the fiscal year compare to the audit report?</t>
  </si>
  <si>
    <t>Are service reserves for ad valorem bonds and short-term financing for budget</t>
  </si>
  <si>
    <t>year established?</t>
  </si>
  <si>
    <t xml:space="preserve">Are reserves at June 30 equal to one year or less of debt requirements for </t>
  </si>
  <si>
    <t xml:space="preserve">the fiscal year or is an explanation of bond covenant attached?  </t>
  </si>
  <si>
    <t>(NAC 354.650)</t>
  </si>
  <si>
    <t>Calculate the debt tax rate.  (Attach tape to the back of this page.)</t>
  </si>
  <si>
    <t>Does this rate equal the rate of Schedule AA?</t>
  </si>
  <si>
    <t>Do all debt issues reflected on Schedule C-1, or elsewhere in the budget, agree with</t>
  </si>
  <si>
    <t>approvals (if necessary) from the Department?  (Watch for lease stacking.)</t>
  </si>
  <si>
    <t>TRANSFERS - SCHEDULE T</t>
  </si>
  <si>
    <t>Check each fund for transfers:</t>
  </si>
  <si>
    <t>Are all the transfers recorded on the Schedule T?</t>
  </si>
  <si>
    <t>BUDGETED RESOURCES - ALL FUNDS - SCHEDULE AA</t>
  </si>
  <si>
    <t>Do all amounts in each column agree with the same line item or group of line</t>
  </si>
  <si>
    <t xml:space="preserve"> items on all Schedules BB?</t>
  </si>
  <si>
    <t>Do Fund Balances agree with Schedule BB?</t>
  </si>
  <si>
    <t>Does the schedule foot and crossfoot?</t>
  </si>
  <si>
    <t>Verify Summary of Property Tax Base:</t>
  </si>
  <si>
    <r>
      <t>Is assessed value on line (A) correct? (</t>
    </r>
    <r>
      <rPr>
        <i/>
        <sz val="10"/>
        <rFont val="Arial"/>
        <family val="2"/>
      </rPr>
      <t>Revenue Projection, Column 4</t>
    </r>
    <r>
      <rPr>
        <sz val="10"/>
        <rFont val="Arial"/>
        <family val="2"/>
      </rPr>
      <t>)</t>
    </r>
  </si>
  <si>
    <t>Are Net Proceeds accurately reflected on line(s) (B1) and/or (B2)?</t>
  </si>
  <si>
    <t>BUDGETED APPLICATIONS - ALL FUNDS - SCHEDULE AA-1</t>
  </si>
  <si>
    <t>Do all amounts in each column agree with all Schedules BB-2?</t>
  </si>
  <si>
    <t>Do Totals on Schedule AA agree with Schedule AA-1?</t>
  </si>
  <si>
    <t>Taxes</t>
  </si>
  <si>
    <t>Net Proceed of Mines</t>
  </si>
  <si>
    <t>1130</t>
  </si>
  <si>
    <t>1140</t>
  </si>
  <si>
    <t>1310</t>
  </si>
  <si>
    <t>Regular Day School</t>
  </si>
  <si>
    <t>1320</t>
  </si>
  <si>
    <t>Adult Continued Education</t>
  </si>
  <si>
    <t>1330</t>
  </si>
  <si>
    <t>Summer School</t>
  </si>
  <si>
    <t>1410</t>
  </si>
  <si>
    <t>1420</t>
  </si>
  <si>
    <t>1610</t>
  </si>
  <si>
    <t>1620</t>
  </si>
  <si>
    <t>1630</t>
  </si>
  <si>
    <t>1690</t>
  </si>
  <si>
    <t>Income from Pupil Activities</t>
  </si>
  <si>
    <t>1940/50</t>
  </si>
  <si>
    <t>For-on behalf of LEA</t>
  </si>
  <si>
    <t>Schedule BB, Page _____of _____</t>
  </si>
  <si>
    <t>4210</t>
  </si>
  <si>
    <t>Forest Reserve</t>
  </si>
  <si>
    <t>4290</t>
  </si>
  <si>
    <t>4321</t>
  </si>
  <si>
    <t>Johnson O'Malley Program</t>
  </si>
  <si>
    <t>4322</t>
  </si>
  <si>
    <t>Indian Education Program</t>
  </si>
  <si>
    <t>4511</t>
  </si>
  <si>
    <t>IASA Title I Basic</t>
  </si>
  <si>
    <t>4514</t>
  </si>
  <si>
    <t>IASA Title I Migrant</t>
  </si>
  <si>
    <t>4515</t>
  </si>
  <si>
    <t>IASA Title VI, Innovative Programs</t>
  </si>
  <si>
    <t>4516</t>
  </si>
  <si>
    <t>Federal Class Size Reduction</t>
  </si>
  <si>
    <t>4517</t>
  </si>
  <si>
    <t>Comprehensive School Reform Programs</t>
  </si>
  <si>
    <t>4530</t>
  </si>
  <si>
    <t>Carl Perkins Occupational</t>
  </si>
  <si>
    <t>4531</t>
  </si>
  <si>
    <t>School to Careers</t>
  </si>
  <si>
    <t>4551</t>
  </si>
  <si>
    <t>School Lunch/Breakfast Programs</t>
  </si>
  <si>
    <t>4558</t>
  </si>
  <si>
    <t>Commodity Foods (in lieu)</t>
  </si>
  <si>
    <t>4560</t>
  </si>
  <si>
    <t>IDEA, Special Education Basic</t>
  </si>
  <si>
    <t>4561</t>
  </si>
  <si>
    <t>IDEA, Training</t>
  </si>
  <si>
    <t>4562</t>
  </si>
  <si>
    <t>IDEA Preschool Grants</t>
  </si>
  <si>
    <t>4572</t>
  </si>
  <si>
    <t>IDEA Title II, Eisenhower</t>
  </si>
  <si>
    <t>Other Restricted State Agency</t>
  </si>
  <si>
    <t>4601</t>
  </si>
  <si>
    <t>Drug Free Schools (IASA lV)</t>
  </si>
  <si>
    <t>4611</t>
  </si>
  <si>
    <t>4612</t>
  </si>
  <si>
    <t>National Energy PL 95-619</t>
  </si>
  <si>
    <t>46XX</t>
  </si>
  <si>
    <t>Other Restricted - State</t>
  </si>
  <si>
    <t>4810</t>
  </si>
  <si>
    <t>Impact Aid</t>
  </si>
  <si>
    <t>Revenue for-on behalf of LEA</t>
  </si>
  <si>
    <t>OTHER SOURCES OF FUNDS</t>
  </si>
  <si>
    <t>Sale or Loss of Fixed Assets</t>
  </si>
  <si>
    <t>Sale of Bonds</t>
  </si>
  <si>
    <t>TOTAL OTHER SOURCES</t>
  </si>
  <si>
    <t>Reserved Opening Balance</t>
  </si>
  <si>
    <t>Unreserved Opening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</si>
</sst>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mm\ d\,\ yyyy"/>
    <numFmt numFmtId="166" formatCode="mm/dd/yy"/>
    <numFmt numFmtId="167" formatCode="_(* #,##0.0000_);_(* \(#,##0.0000\);_(* &quot;-&quot;????_);_(@_)"/>
    <numFmt numFmtId="168" formatCode="#,##0.0000_);\(#,##0.0000\)"/>
    <numFmt numFmtId="169" formatCode="[$-409]mmmm\ d\,\ yyyy;@"/>
    <numFmt numFmtId="170" formatCode="[$-409]m/d/yy\ h:mm\ AM/PM;@"/>
    <numFmt numFmtId="171" formatCode="mm/dd/yy;@"/>
    <numFmt numFmtId="172" formatCode="0.0000"/>
    <numFmt numFmtId="173" formatCode="_(&quot;$&quot;* #,##0_);_(&quot;$&quot;* \(#,##0\);_(&quot;$&quot;* &quot;-&quot;??_);_(@_)"/>
    <numFmt numFmtId="174" formatCode="[&lt;=9999999]###\-####;\(###\)\ ###\-####"/>
    <numFmt numFmtId="175" formatCode="&quot;$&quot;#,##0.00"/>
    <numFmt numFmtId="176" formatCode="_(* #,##0_);_(* \(#,##0\);_(* &quot;-&quot;??_);_(@_)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u/>
      <sz val="11"/>
      <color indexed="12"/>
      <name val="Arial"/>
      <family val="2"/>
    </font>
    <font>
      <b/>
      <u/>
      <sz val="9"/>
      <name val="Arial"/>
      <family val="2"/>
    </font>
    <font>
      <sz val="9"/>
      <color indexed="12"/>
      <name val="Arial"/>
      <family val="2"/>
    </font>
    <font>
      <b/>
      <i/>
      <sz val="8"/>
      <name val="Comic Sans MS"/>
      <family val="4"/>
    </font>
    <font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11"/>
      <color theme="1"/>
      <name val="Calibri"/>
      <family val="2"/>
      <scheme val="minor"/>
    </font>
    <font>
      <i/>
      <sz val="9"/>
      <name val="Arial"/>
      <family val="2"/>
    </font>
    <font>
      <sz val="10"/>
      <name val="Arial"/>
    </font>
    <font>
      <u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 applyProtection="0"/>
    <xf numFmtId="0" fontId="11" fillId="0" borderId="0" applyProtection="0"/>
    <xf numFmtId="0" fontId="1" fillId="0" borderId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49" fontId="5" fillId="0" borderId="0" xfId="0" applyNumberFormat="1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3" xfId="0" applyFont="1" applyBorder="1"/>
    <xf numFmtId="0" fontId="8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0" fontId="5" fillId="0" borderId="9" xfId="0" applyFont="1" applyBorder="1" applyAlignment="1">
      <alignment horizontal="center"/>
    </xf>
    <xf numFmtId="0" fontId="7" fillId="0" borderId="0" xfId="0" applyFont="1" applyBorder="1"/>
    <xf numFmtId="0" fontId="5" fillId="0" borderId="3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0" xfId="0" applyFont="1" applyBorder="1"/>
    <xf numFmtId="0" fontId="5" fillId="0" borderId="12" xfId="0" applyFont="1" applyBorder="1"/>
    <xf numFmtId="0" fontId="5" fillId="0" borderId="13" xfId="0" applyFont="1" applyBorder="1"/>
    <xf numFmtId="0" fontId="9" fillId="0" borderId="0" xfId="0" applyFont="1"/>
    <xf numFmtId="49" fontId="9" fillId="0" borderId="0" xfId="0" applyNumberFormat="1" applyFont="1" applyAlignment="1">
      <alignment horizontal="left"/>
    </xf>
    <xf numFmtId="49" fontId="5" fillId="0" borderId="14" xfId="0" applyNumberFormat="1" applyFont="1" applyBorder="1" applyAlignment="1">
      <alignment horizontal="left"/>
    </xf>
    <xf numFmtId="0" fontId="5" fillId="0" borderId="4" xfId="0" applyFont="1" applyBorder="1"/>
    <xf numFmtId="164" fontId="5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horizontal="left"/>
    </xf>
    <xf numFmtId="41" fontId="5" fillId="0" borderId="0" xfId="0" applyNumberFormat="1" applyFont="1"/>
    <xf numFmtId="49" fontId="5" fillId="0" borderId="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5" fillId="0" borderId="16" xfId="0" applyFont="1" applyBorder="1"/>
    <xf numFmtId="49" fontId="8" fillId="0" borderId="0" xfId="0" applyNumberFormat="1" applyFont="1" applyBorder="1" applyAlignment="1">
      <alignment horizontal="left"/>
    </xf>
    <xf numFmtId="37" fontId="5" fillId="0" borderId="13" xfId="0" applyNumberFormat="1" applyFont="1" applyBorder="1" applyAlignment="1">
      <alignment horizontal="center" wrapText="1"/>
    </xf>
    <xf numFmtId="37" fontId="5" fillId="0" borderId="0" xfId="0" applyNumberFormat="1" applyFont="1"/>
    <xf numFmtId="0" fontId="5" fillId="0" borderId="2" xfId="0" applyNumberFormat="1" applyFont="1" applyBorder="1"/>
    <xf numFmtId="0" fontId="5" fillId="0" borderId="0" xfId="0" applyNumberFormat="1" applyFont="1"/>
    <xf numFmtId="0" fontId="5" fillId="0" borderId="4" xfId="0" applyNumberFormat="1" applyFont="1" applyBorder="1"/>
    <xf numFmtId="0" fontId="5" fillId="0" borderId="4" xfId="0" quotePrefix="1" applyNumberFormat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6" xfId="0" applyNumberFormat="1" applyFont="1" applyBorder="1"/>
    <xf numFmtId="0" fontId="5" fillId="0" borderId="0" xfId="0" quotePrefix="1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5" fillId="0" borderId="6" xfId="0" quotePrefix="1" applyNumberFormat="1" applyFont="1" applyBorder="1" applyAlignment="1">
      <alignment horizontal="center"/>
    </xf>
    <xf numFmtId="0" fontId="5" fillId="0" borderId="9" xfId="0" applyNumberFormat="1" applyFont="1" applyBorder="1"/>
    <xf numFmtId="0" fontId="5" fillId="0" borderId="7" xfId="0" quotePrefix="1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3" fillId="0" borderId="0" xfId="0" applyFont="1"/>
    <xf numFmtId="0" fontId="0" fillId="0" borderId="0" xfId="0" applyBorder="1"/>
    <xf numFmtId="0" fontId="2" fillId="0" borderId="17" xfId="0" applyFont="1" applyBorder="1"/>
    <xf numFmtId="0" fontId="0" fillId="0" borderId="17" xfId="0" applyBorder="1"/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/>
    </xf>
    <xf numFmtId="0" fontId="5" fillId="0" borderId="5" xfId="0" applyFont="1" applyBorder="1" applyAlignment="1">
      <alignment wrapText="1"/>
    </xf>
    <xf numFmtId="164" fontId="5" fillId="0" borderId="19" xfId="0" applyNumberFormat="1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7" fillId="0" borderId="6" xfId="0" applyFont="1" applyBorder="1"/>
    <xf numFmtId="0" fontId="4" fillId="0" borderId="0" xfId="0" applyFont="1" applyProtection="1">
      <protection locked="0"/>
    </xf>
    <xf numFmtId="0" fontId="8" fillId="0" borderId="21" xfId="0" applyFont="1" applyBorder="1" applyProtection="1">
      <protection locked="0"/>
    </xf>
    <xf numFmtId="0" fontId="5" fillId="0" borderId="24" xfId="0" applyFont="1" applyBorder="1" applyProtection="1">
      <protection locked="0"/>
    </xf>
    <xf numFmtId="41" fontId="5" fillId="0" borderId="4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41" fontId="5" fillId="0" borderId="11" xfId="0" applyNumberFormat="1" applyFont="1" applyBorder="1" applyProtection="1">
      <protection locked="0"/>
    </xf>
    <xf numFmtId="41" fontId="5" fillId="0" borderId="10" xfId="0" applyNumberFormat="1" applyFont="1" applyBorder="1" applyProtection="1">
      <protection locked="0"/>
    </xf>
    <xf numFmtId="167" fontId="5" fillId="0" borderId="10" xfId="0" applyNumberFormat="1" applyFont="1" applyBorder="1" applyProtection="1">
      <protection locked="0"/>
    </xf>
    <xf numFmtId="41" fontId="5" fillId="0" borderId="2" xfId="0" applyNumberFormat="1" applyFont="1" applyBorder="1" applyProtection="1">
      <protection locked="0"/>
    </xf>
    <xf numFmtId="0" fontId="5" fillId="0" borderId="10" xfId="0" applyFont="1" applyBorder="1" applyProtection="1">
      <protection locked="0"/>
    </xf>
    <xf numFmtId="0" fontId="5" fillId="0" borderId="12" xfId="0" applyFont="1" applyBorder="1" applyProtection="1">
      <protection locked="0"/>
    </xf>
    <xf numFmtId="0" fontId="8" fillId="0" borderId="7" xfId="0" applyFont="1" applyBorder="1" applyProtection="1">
      <protection locked="0"/>
    </xf>
    <xf numFmtId="41" fontId="5" fillId="0" borderId="7" xfId="0" applyNumberFormat="1" applyFont="1" applyBorder="1" applyProtection="1">
      <protection locked="0"/>
    </xf>
    <xf numFmtId="167" fontId="5" fillId="0" borderId="7" xfId="0" applyNumberFormat="1" applyFont="1" applyBorder="1" applyProtection="1">
      <protection locked="0"/>
    </xf>
    <xf numFmtId="0" fontId="8" fillId="0" borderId="25" xfId="0" applyFont="1" applyBorder="1" applyProtection="1">
      <protection locked="0"/>
    </xf>
    <xf numFmtId="0" fontId="5" fillId="0" borderId="26" xfId="0" applyFont="1" applyBorder="1" applyProtection="1">
      <protection locked="0"/>
    </xf>
    <xf numFmtId="41" fontId="5" fillId="0" borderId="26" xfId="0" applyNumberFormat="1" applyFont="1" applyBorder="1" applyProtection="1">
      <protection locked="0"/>
    </xf>
    <xf numFmtId="167" fontId="5" fillId="0" borderId="26" xfId="0" applyNumberFormat="1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8" fillId="0" borderId="2" xfId="0" applyFont="1" applyBorder="1" applyProtection="1">
      <protection locked="0"/>
    </xf>
    <xf numFmtId="41" fontId="5" fillId="0" borderId="6" xfId="0" applyNumberFormat="1" applyFont="1" applyBorder="1" applyProtection="1">
      <protection locked="0"/>
    </xf>
    <xf numFmtId="167" fontId="5" fillId="0" borderId="6" xfId="0" applyNumberFormat="1" applyFont="1" applyBorder="1" applyProtection="1">
      <protection locked="0"/>
    </xf>
    <xf numFmtId="41" fontId="5" fillId="0" borderId="0" xfId="0" applyNumberFormat="1" applyFont="1" applyBorder="1" applyProtection="1">
      <protection locked="0"/>
    </xf>
    <xf numFmtId="0" fontId="8" fillId="0" borderId="10" xfId="0" applyFont="1" applyBorder="1" applyProtection="1">
      <protection locked="0"/>
    </xf>
    <xf numFmtId="0" fontId="8" fillId="0" borderId="26" xfId="0" applyFont="1" applyBorder="1" applyProtection="1">
      <protection locked="0"/>
    </xf>
    <xf numFmtId="0" fontId="8" fillId="0" borderId="27" xfId="0" applyFont="1" applyBorder="1" applyProtection="1">
      <protection locked="0"/>
    </xf>
    <xf numFmtId="41" fontId="5" fillId="0" borderId="27" xfId="0" applyNumberFormat="1" applyFont="1" applyBorder="1" applyProtection="1">
      <protection locked="0"/>
    </xf>
    <xf numFmtId="0" fontId="5" fillId="0" borderId="28" xfId="0" applyFont="1" applyBorder="1" applyProtection="1">
      <protection locked="0"/>
    </xf>
    <xf numFmtId="41" fontId="5" fillId="0" borderId="28" xfId="0" applyNumberFormat="1" applyFont="1" applyBorder="1" applyProtection="1">
      <protection locked="0"/>
    </xf>
    <xf numFmtId="41" fontId="5" fillId="0" borderId="1" xfId="0" applyNumberFormat="1" applyFont="1" applyBorder="1" applyProtection="1">
      <protection locked="0"/>
    </xf>
    <xf numFmtId="0" fontId="5" fillId="0" borderId="0" xfId="0" applyFont="1" applyProtection="1">
      <protection locked="0"/>
    </xf>
    <xf numFmtId="0" fontId="8" fillId="0" borderId="29" xfId="0" applyFont="1" applyBorder="1" applyAlignment="1" applyProtection="1">
      <alignment horizontal="left"/>
      <protection locked="0"/>
    </xf>
    <xf numFmtId="0" fontId="5" fillId="0" borderId="27" xfId="0" applyFont="1" applyBorder="1" applyProtection="1">
      <protection locked="0"/>
    </xf>
    <xf numFmtId="41" fontId="5" fillId="0" borderId="0" xfId="0" applyNumberFormat="1" applyFont="1" applyProtection="1"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wrapText="1"/>
      <protection locked="0"/>
    </xf>
    <xf numFmtId="0" fontId="8" fillId="0" borderId="25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10" fillId="0" borderId="6" xfId="0" applyFont="1" applyBorder="1" applyProtection="1"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5" fillId="0" borderId="7" xfId="0" applyFont="1" applyBorder="1" applyProtection="1">
      <protection locked="0"/>
    </xf>
    <xf numFmtId="0" fontId="5" fillId="0" borderId="25" xfId="0" applyFont="1" applyBorder="1" applyAlignment="1" applyProtection="1">
      <alignment horizontal="left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5" fillId="0" borderId="31" xfId="0" applyFont="1" applyBorder="1" applyProtection="1">
      <protection locked="0"/>
    </xf>
    <xf numFmtId="41" fontId="5" fillId="0" borderId="31" xfId="0" applyNumberFormat="1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37" fontId="5" fillId="0" borderId="0" xfId="0" applyNumberFormat="1" applyFont="1" applyProtection="1">
      <protection locked="0"/>
    </xf>
    <xf numFmtId="49" fontId="8" fillId="0" borderId="21" xfId="0" applyNumberFormat="1" applyFont="1" applyBorder="1" applyAlignment="1" applyProtection="1">
      <alignment horizontal="left"/>
      <protection locked="0"/>
    </xf>
    <xf numFmtId="0" fontId="8" fillId="0" borderId="24" xfId="0" applyFont="1" applyBorder="1" applyProtection="1">
      <protection locked="0"/>
    </xf>
    <xf numFmtId="49" fontId="5" fillId="0" borderId="21" xfId="0" applyNumberFormat="1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41" fontId="5" fillId="0" borderId="24" xfId="0" applyNumberFormat="1" applyFont="1" applyBorder="1" applyProtection="1">
      <protection locked="0"/>
    </xf>
    <xf numFmtId="41" fontId="5" fillId="0" borderId="21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8" fillId="0" borderId="23" xfId="0" applyNumberFormat="1" applyFont="1" applyBorder="1" applyAlignment="1" applyProtection="1">
      <alignment horizontal="left"/>
      <protection locked="0"/>
    </xf>
    <xf numFmtId="49" fontId="5" fillId="0" borderId="23" xfId="0" applyNumberFormat="1" applyFont="1" applyBorder="1" applyAlignment="1" applyProtection="1">
      <alignment horizontal="left"/>
      <protection locked="0"/>
    </xf>
    <xf numFmtId="0" fontId="8" fillId="0" borderId="32" xfId="0" applyFont="1" applyFill="1" applyBorder="1" applyProtection="1">
      <protection locked="0"/>
    </xf>
    <xf numFmtId="0" fontId="5" fillId="0" borderId="10" xfId="0" applyFont="1" applyFill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21" xfId="0" applyFont="1" applyBorder="1" applyProtection="1">
      <protection locked="0"/>
    </xf>
    <xf numFmtId="49" fontId="8" fillId="0" borderId="21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49" fontId="5" fillId="0" borderId="21" xfId="0" applyNumberFormat="1" applyFont="1" applyBorder="1" applyProtection="1">
      <protection locked="0"/>
    </xf>
    <xf numFmtId="49" fontId="5" fillId="0" borderId="2" xfId="0" applyNumberFormat="1" applyFont="1" applyBorder="1" applyProtection="1">
      <protection locked="0"/>
    </xf>
    <xf numFmtId="49" fontId="5" fillId="0" borderId="2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Protection="1">
      <protection locked="0"/>
    </xf>
    <xf numFmtId="49" fontId="8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49" fontId="8" fillId="0" borderId="12" xfId="0" applyNumberFormat="1" applyFont="1" applyBorder="1" applyProtection="1">
      <protection locked="0"/>
    </xf>
    <xf numFmtId="49" fontId="5" fillId="0" borderId="12" xfId="0" applyNumberFormat="1" applyFont="1" applyBorder="1" applyProtection="1">
      <protection locked="0"/>
    </xf>
    <xf numFmtId="0" fontId="5" fillId="0" borderId="13" xfId="0" applyFont="1" applyBorder="1" applyProtection="1">
      <protection locked="0"/>
    </xf>
    <xf numFmtId="41" fontId="5" fillId="0" borderId="13" xfId="0" applyNumberFormat="1" applyFont="1" applyBorder="1" applyProtection="1">
      <protection locked="0"/>
    </xf>
    <xf numFmtId="41" fontId="5" fillId="0" borderId="12" xfId="0" applyNumberFormat="1" applyFont="1" applyBorder="1" applyProtection="1">
      <protection locked="0"/>
    </xf>
    <xf numFmtId="49" fontId="8" fillId="0" borderId="2" xfId="0" applyNumberFormat="1" applyFont="1" applyBorder="1" applyProtection="1">
      <protection locked="0"/>
    </xf>
    <xf numFmtId="0" fontId="5" fillId="0" borderId="33" xfId="0" applyFont="1" applyBorder="1" applyProtection="1">
      <protection locked="0"/>
    </xf>
    <xf numFmtId="49" fontId="8" fillId="0" borderId="18" xfId="0" applyNumberFormat="1" applyFont="1" applyBorder="1" applyAlignment="1" applyProtection="1">
      <alignment horizontal="left"/>
      <protection locked="0"/>
    </xf>
    <xf numFmtId="49" fontId="5" fillId="0" borderId="18" xfId="0" applyNumberFormat="1" applyFont="1" applyBorder="1" applyAlignment="1" applyProtection="1">
      <alignment horizontal="left"/>
      <protection locked="0"/>
    </xf>
    <xf numFmtId="0" fontId="5" fillId="0" borderId="34" xfId="0" applyFont="1" applyBorder="1" applyProtection="1">
      <protection locked="0"/>
    </xf>
    <xf numFmtId="41" fontId="5" fillId="0" borderId="34" xfId="0" applyNumberFormat="1" applyFont="1" applyBorder="1" applyProtection="1">
      <protection locked="0"/>
    </xf>
    <xf numFmtId="41" fontId="5" fillId="0" borderId="18" xfId="0" applyNumberFormat="1" applyFont="1" applyBorder="1" applyProtection="1">
      <protection locked="0"/>
    </xf>
    <xf numFmtId="0" fontId="8" fillId="0" borderId="32" xfId="0" applyFont="1" applyBorder="1" applyProtection="1">
      <protection locked="0"/>
    </xf>
    <xf numFmtId="0" fontId="5" fillId="0" borderId="35" xfId="0" applyFont="1" applyBorder="1" applyProtection="1">
      <protection locked="0"/>
    </xf>
    <xf numFmtId="41" fontId="5" fillId="0" borderId="33" xfId="0" applyNumberFormat="1" applyFont="1" applyBorder="1" applyProtection="1">
      <protection locked="0"/>
    </xf>
    <xf numFmtId="0" fontId="5" fillId="0" borderId="11" xfId="0" applyFont="1" applyBorder="1" applyProtection="1">
      <protection locked="0"/>
    </xf>
    <xf numFmtId="0" fontId="5" fillId="0" borderId="36" xfId="0" applyFont="1" applyBorder="1" applyProtection="1">
      <protection locked="0"/>
    </xf>
    <xf numFmtId="0" fontId="5" fillId="0" borderId="18" xfId="0" applyFont="1" applyBorder="1" applyProtection="1">
      <protection locked="0"/>
    </xf>
    <xf numFmtId="49" fontId="8" fillId="0" borderId="0" xfId="0" applyNumberFormat="1" applyFont="1" applyBorder="1" applyAlignment="1" applyProtection="1">
      <alignment horizontal="left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49" fontId="5" fillId="0" borderId="2" xfId="0" quotePrefix="1" applyNumberFormat="1" applyFont="1" applyBorder="1" applyAlignment="1" applyProtection="1">
      <alignment horizontal="left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1" fontId="5" fillId="0" borderId="36" xfId="0" applyNumberFormat="1" applyFont="1" applyBorder="1" applyProtection="1">
      <protection locked="0"/>
    </xf>
    <xf numFmtId="0" fontId="16" fillId="0" borderId="2" xfId="0" applyFont="1" applyBorder="1" applyAlignment="1" applyProtection="1">
      <alignment horizontal="center" vertical="center" wrapText="1"/>
      <protection locked="0"/>
    </xf>
    <xf numFmtId="0" fontId="16" fillId="0" borderId="2" xfId="0" applyFont="1" applyBorder="1" applyAlignment="1" applyProtection="1">
      <alignment horizontal="left"/>
      <protection locked="0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49" fontId="8" fillId="0" borderId="2" xfId="0" quotePrefix="1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/>
      <protection locked="0"/>
    </xf>
    <xf numFmtId="49" fontId="8" fillId="0" borderId="12" xfId="0" applyNumberFormat="1" applyFont="1" applyBorder="1" applyAlignment="1" applyProtection="1">
      <alignment horizontal="left"/>
      <protection locked="0"/>
    </xf>
    <xf numFmtId="41" fontId="5" fillId="0" borderId="37" xfId="0" applyNumberFormat="1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wrapText="1"/>
      <protection locked="0"/>
    </xf>
    <xf numFmtId="41" fontId="5" fillId="0" borderId="38" xfId="0" applyNumberFormat="1" applyFont="1" applyBorder="1" applyProtection="1">
      <protection locked="0"/>
    </xf>
    <xf numFmtId="49" fontId="8" fillId="0" borderId="1" xfId="0" applyNumberFormat="1" applyFont="1" applyBorder="1" applyAlignment="1" applyProtection="1">
      <alignment horizontal="left" vertical="top"/>
      <protection locked="0"/>
    </xf>
    <xf numFmtId="0" fontId="8" fillId="0" borderId="34" xfId="0" applyFont="1" applyBorder="1" applyProtection="1">
      <protection locked="0"/>
    </xf>
    <xf numFmtId="49" fontId="5" fillId="0" borderId="39" xfId="0" applyNumberFormat="1" applyFont="1" applyBorder="1" applyAlignment="1" applyProtection="1">
      <alignment horizontal="left"/>
      <protection locked="0"/>
    </xf>
    <xf numFmtId="41" fontId="5" fillId="0" borderId="40" xfId="0" applyNumberFormat="1" applyFont="1" applyBorder="1" applyProtection="1">
      <protection locked="0"/>
    </xf>
    <xf numFmtId="41" fontId="5" fillId="0" borderId="39" xfId="0" applyNumberFormat="1" applyFont="1" applyBorder="1" applyProtection="1">
      <protection locked="0"/>
    </xf>
    <xf numFmtId="49" fontId="8" fillId="0" borderId="39" xfId="0" applyNumberFormat="1" applyFont="1" applyBorder="1" applyAlignment="1" applyProtection="1">
      <alignment horizontal="left"/>
      <protection locked="0"/>
    </xf>
    <xf numFmtId="0" fontId="5" fillId="0" borderId="40" xfId="0" applyFont="1" applyBorder="1" applyProtection="1">
      <protection locked="0"/>
    </xf>
    <xf numFmtId="0" fontId="5" fillId="0" borderId="40" xfId="0" applyFont="1" applyBorder="1" applyAlignment="1" applyProtection="1">
      <alignment horizont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Protection="1">
      <protection locked="0"/>
    </xf>
    <xf numFmtId="49" fontId="5" fillId="0" borderId="9" xfId="0" applyNumberFormat="1" applyFont="1" applyBorder="1" applyAlignment="1" applyProtection="1">
      <alignment horizontal="left"/>
      <protection locked="0"/>
    </xf>
    <xf numFmtId="49" fontId="8" fillId="0" borderId="9" xfId="0" applyNumberFormat="1" applyFont="1" applyBorder="1" applyAlignment="1" applyProtection="1">
      <alignment horizontal="left"/>
      <protection locked="0"/>
    </xf>
    <xf numFmtId="41" fontId="5" fillId="0" borderId="41" xfId="0" applyNumberFormat="1" applyFont="1" applyBorder="1" applyProtection="1">
      <protection locked="0"/>
    </xf>
    <xf numFmtId="49" fontId="5" fillId="0" borderId="42" xfId="0" applyNumberFormat="1" applyFont="1" applyBorder="1" applyAlignment="1" applyProtection="1">
      <alignment horizontal="left"/>
      <protection locked="0"/>
    </xf>
    <xf numFmtId="49" fontId="8" fillId="0" borderId="42" xfId="0" applyNumberFormat="1" applyFont="1" applyBorder="1" applyAlignment="1" applyProtection="1">
      <alignment horizontal="left"/>
      <protection locked="0"/>
    </xf>
    <xf numFmtId="41" fontId="5" fillId="0" borderId="43" xfId="0" applyNumberFormat="1" applyFont="1" applyBorder="1" applyProtection="1">
      <protection locked="0"/>
    </xf>
    <xf numFmtId="41" fontId="5" fillId="0" borderId="44" xfId="0" applyNumberFormat="1" applyFont="1" applyBorder="1" applyProtection="1">
      <protection locked="0"/>
    </xf>
    <xf numFmtId="41" fontId="5" fillId="0" borderId="45" xfId="0" applyNumberFormat="1" applyFont="1" applyBorder="1" applyProtection="1">
      <protection locked="0"/>
    </xf>
    <xf numFmtId="41" fontId="5" fillId="0" borderId="5" xfId="0" applyNumberFormat="1" applyFont="1" applyBorder="1" applyProtection="1">
      <protection locked="0"/>
    </xf>
    <xf numFmtId="0" fontId="5" fillId="0" borderId="11" xfId="0" applyFont="1" applyBorder="1" applyAlignment="1" applyProtection="1">
      <alignment horizontal="center"/>
      <protection locked="0"/>
    </xf>
    <xf numFmtId="166" fontId="5" fillId="0" borderId="11" xfId="0" applyNumberFormat="1" applyFont="1" applyBorder="1" applyAlignment="1" applyProtection="1">
      <alignment horizontal="center"/>
      <protection locked="0"/>
    </xf>
    <xf numFmtId="10" fontId="5" fillId="0" borderId="16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Protection="1">
      <protection locked="0"/>
    </xf>
    <xf numFmtId="0" fontId="5" fillId="0" borderId="33" xfId="0" applyFont="1" applyBorder="1" applyAlignment="1" applyProtection="1">
      <alignment horizontal="center"/>
      <protection locked="0"/>
    </xf>
    <xf numFmtId="166" fontId="5" fillId="0" borderId="33" xfId="0" applyNumberFormat="1" applyFont="1" applyBorder="1" applyAlignment="1" applyProtection="1">
      <alignment horizontal="center"/>
      <protection locked="0"/>
    </xf>
    <xf numFmtId="10" fontId="5" fillId="0" borderId="41" xfId="0" applyNumberFormat="1" applyFont="1" applyBorder="1" applyAlignment="1" applyProtection="1">
      <alignment horizontal="center"/>
      <protection locked="0"/>
    </xf>
    <xf numFmtId="0" fontId="8" fillId="0" borderId="33" xfId="0" applyFont="1" applyBorder="1" applyProtection="1">
      <protection locked="0"/>
    </xf>
    <xf numFmtId="41" fontId="8" fillId="0" borderId="33" xfId="0" applyNumberFormat="1" applyFont="1" applyBorder="1" applyProtection="1">
      <protection locked="0"/>
    </xf>
    <xf numFmtId="0" fontId="8" fillId="0" borderId="41" xfId="0" applyFont="1" applyBorder="1" applyProtection="1">
      <protection locked="0"/>
    </xf>
    <xf numFmtId="0" fontId="8" fillId="0" borderId="16" xfId="0" applyFont="1" applyBorder="1" applyProtection="1">
      <protection locked="0"/>
    </xf>
    <xf numFmtId="41" fontId="8" fillId="0" borderId="10" xfId="0" applyNumberFormat="1" applyFont="1" applyBorder="1" applyProtection="1"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left"/>
      <protection locked="0"/>
    </xf>
    <xf numFmtId="41" fontId="8" fillId="0" borderId="2" xfId="0" applyNumberFormat="1" applyFont="1" applyBorder="1" applyProtection="1">
      <protection locked="0"/>
    </xf>
    <xf numFmtId="41" fontId="8" fillId="0" borderId="13" xfId="0" applyNumberFormat="1" applyFont="1" applyBorder="1" applyProtection="1">
      <protection locked="0"/>
    </xf>
    <xf numFmtId="41" fontId="8" fillId="0" borderId="12" xfId="0" applyNumberFormat="1" applyFont="1" applyBorder="1" applyProtection="1">
      <protection locked="0"/>
    </xf>
    <xf numFmtId="49" fontId="8" fillId="0" borderId="29" xfId="0" applyNumberFormat="1" applyFont="1" applyBorder="1" applyAlignment="1" applyProtection="1">
      <alignment horizontal="left"/>
      <protection locked="0"/>
    </xf>
    <xf numFmtId="49" fontId="5" fillId="0" borderId="27" xfId="0" applyNumberFormat="1" applyFont="1" applyBorder="1" applyAlignment="1" applyProtection="1">
      <alignment horizontal="left"/>
      <protection locked="0"/>
    </xf>
    <xf numFmtId="0" fontId="5" fillId="0" borderId="46" xfId="0" applyFont="1" applyBorder="1" applyProtection="1">
      <protection locked="0"/>
    </xf>
    <xf numFmtId="41" fontId="8" fillId="0" borderId="24" xfId="0" applyNumberFormat="1" applyFont="1" applyBorder="1" applyProtection="1">
      <protection locked="0"/>
    </xf>
    <xf numFmtId="41" fontId="8" fillId="0" borderId="21" xfId="0" applyNumberFormat="1" applyFont="1" applyBorder="1" applyProtection="1">
      <protection locked="0"/>
    </xf>
    <xf numFmtId="0" fontId="8" fillId="0" borderId="36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5" fillId="0" borderId="5" xfId="0" applyFont="1" applyBorder="1" applyProtection="1">
      <protection locked="0"/>
    </xf>
    <xf numFmtId="49" fontId="6" fillId="0" borderId="21" xfId="0" applyNumberFormat="1" applyFont="1" applyBorder="1" applyAlignment="1" applyProtection="1">
      <alignment horizontal="left" vertical="top"/>
      <protection locked="0"/>
    </xf>
    <xf numFmtId="49" fontId="6" fillId="0" borderId="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/>
      <protection locked="0"/>
    </xf>
    <xf numFmtId="49" fontId="6" fillId="0" borderId="12" xfId="0" applyNumberFormat="1" applyFont="1" applyBorder="1" applyAlignment="1" applyProtection="1">
      <alignment horizontal="left" vertical="top"/>
      <protection locked="0"/>
    </xf>
    <xf numFmtId="41" fontId="6" fillId="0" borderId="13" xfId="0" applyNumberFormat="1" applyFont="1" applyBorder="1" applyProtection="1">
      <protection locked="0"/>
    </xf>
    <xf numFmtId="41" fontId="6" fillId="0" borderId="12" xfId="0" applyNumberFormat="1" applyFont="1" applyBorder="1" applyProtection="1">
      <protection locked="0"/>
    </xf>
    <xf numFmtId="49" fontId="6" fillId="0" borderId="2" xfId="0" applyNumberFormat="1" applyFont="1" applyBorder="1" applyAlignment="1" applyProtection="1">
      <alignment horizontal="left" vertical="top"/>
      <protection locked="0"/>
    </xf>
    <xf numFmtId="0" fontId="6" fillId="0" borderId="24" xfId="0" applyFont="1" applyBorder="1" applyProtection="1">
      <protection locked="0"/>
    </xf>
    <xf numFmtId="41" fontId="6" fillId="0" borderId="6" xfId="0" applyNumberFormat="1" applyFont="1" applyBorder="1" applyProtection="1">
      <protection locked="0"/>
    </xf>
    <xf numFmtId="41" fontId="6" fillId="0" borderId="0" xfId="0" applyNumberFormat="1" applyFont="1" applyBorder="1" applyProtection="1">
      <protection locked="0"/>
    </xf>
    <xf numFmtId="41" fontId="6" fillId="0" borderId="11" xfId="0" applyNumberFormat="1" applyFont="1" applyBorder="1" applyProtection="1">
      <protection locked="0"/>
    </xf>
    <xf numFmtId="41" fontId="6" fillId="0" borderId="10" xfId="0" applyNumberFormat="1" applyFont="1" applyBorder="1" applyProtection="1">
      <protection locked="0"/>
    </xf>
    <xf numFmtId="41" fontId="6" fillId="0" borderId="2" xfId="0" applyNumberFormat="1" applyFont="1" applyBorder="1" applyProtection="1">
      <protection locked="0"/>
    </xf>
    <xf numFmtId="49" fontId="6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Protection="1">
      <protection locked="0"/>
    </xf>
    <xf numFmtId="0" fontId="8" fillId="0" borderId="9" xfId="0" applyFont="1" applyBorder="1" applyProtection="1">
      <protection locked="0"/>
    </xf>
    <xf numFmtId="0" fontId="5" fillId="0" borderId="37" xfId="0" applyFont="1" applyBorder="1" applyProtection="1">
      <protection locked="0"/>
    </xf>
    <xf numFmtId="0" fontId="8" fillId="0" borderId="30" xfId="0" applyFont="1" applyBorder="1" applyProtection="1">
      <protection locked="0"/>
    </xf>
    <xf numFmtId="0" fontId="5" fillId="0" borderId="47" xfId="0" applyFont="1" applyBorder="1" applyProtection="1">
      <protection locked="0"/>
    </xf>
    <xf numFmtId="0" fontId="5" fillId="0" borderId="30" xfId="0" applyFont="1" applyBorder="1" applyProtection="1">
      <protection locked="0"/>
    </xf>
    <xf numFmtId="0" fontId="11" fillId="0" borderId="2" xfId="8" applyBorder="1" applyProtection="1">
      <protection locked="0"/>
    </xf>
    <xf numFmtId="0" fontId="11" fillId="0" borderId="0" xfId="8" applyProtection="1">
      <protection locked="0"/>
    </xf>
    <xf numFmtId="1" fontId="11" fillId="0" borderId="0" xfId="8" applyNumberFormat="1" applyProtection="1">
      <protection locked="0"/>
    </xf>
    <xf numFmtId="172" fontId="11" fillId="0" borderId="0" xfId="8" applyNumberFormat="1" applyProtection="1">
      <protection locked="0"/>
    </xf>
    <xf numFmtId="0" fontId="9" fillId="0" borderId="0" xfId="8" applyFont="1" applyProtection="1">
      <protection locked="0"/>
    </xf>
    <xf numFmtId="0" fontId="8" fillId="0" borderId="0" xfId="8" applyFont="1" applyProtection="1">
      <protection locked="0"/>
    </xf>
    <xf numFmtId="1" fontId="11" fillId="0" borderId="0" xfId="8" applyNumberFormat="1" applyAlignment="1" applyProtection="1">
      <alignment horizontal="right"/>
      <protection locked="0"/>
    </xf>
    <xf numFmtId="1" fontId="11" fillId="0" borderId="0" xfId="8" applyNumberFormat="1" applyFont="1" applyProtection="1">
      <protection locked="0"/>
    </xf>
    <xf numFmtId="0" fontId="19" fillId="0" borderId="0" xfId="8" applyFont="1" applyProtection="1">
      <protection locked="0"/>
    </xf>
    <xf numFmtId="14" fontId="11" fillId="0" borderId="0" xfId="8" applyNumberFormat="1" applyFont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49" fontId="5" fillId="0" borderId="2" xfId="0" applyNumberFormat="1" applyFont="1" applyFill="1" applyBorder="1" applyAlignment="1" applyProtection="1">
      <alignment horizontal="left"/>
      <protection locked="0"/>
    </xf>
    <xf numFmtId="14" fontId="4" fillId="3" borderId="0" xfId="0" applyNumberFormat="1" applyFont="1" applyFill="1" applyAlignment="1" applyProtection="1">
      <alignment horizontal="right"/>
      <protection hidden="1"/>
    </xf>
    <xf numFmtId="0" fontId="5" fillId="3" borderId="0" xfId="0" applyFont="1" applyFill="1" applyProtection="1">
      <protection hidden="1"/>
    </xf>
    <xf numFmtId="171" fontId="5" fillId="3" borderId="10" xfId="0" applyNumberFormat="1" applyFont="1" applyFill="1" applyBorder="1" applyAlignment="1" applyProtection="1">
      <alignment horizontal="center" wrapText="1"/>
      <protection hidden="1"/>
    </xf>
    <xf numFmtId="0" fontId="5" fillId="3" borderId="10" xfId="0" applyFont="1" applyFill="1" applyBorder="1" applyProtection="1">
      <protection locked="0"/>
    </xf>
    <xf numFmtId="0" fontId="20" fillId="0" borderId="19" xfId="0" applyFont="1" applyBorder="1"/>
    <xf numFmtId="0" fontId="21" fillId="0" borderId="14" xfId="0" applyFont="1" applyBorder="1"/>
    <xf numFmtId="0" fontId="22" fillId="0" borderId="17" xfId="0" applyFont="1" applyBorder="1"/>
    <xf numFmtId="0" fontId="22" fillId="0" borderId="0" xfId="0" applyFont="1" applyBorder="1"/>
    <xf numFmtId="14" fontId="22" fillId="0" borderId="0" xfId="0" applyNumberFormat="1" applyFont="1" applyBorder="1"/>
    <xf numFmtId="49" fontId="5" fillId="0" borderId="2" xfId="0" applyNumberFormat="1" applyFont="1" applyFill="1" applyBorder="1" applyProtection="1">
      <protection locked="0"/>
    </xf>
    <xf numFmtId="49" fontId="8" fillId="0" borderId="23" xfId="0" applyNumberFormat="1" applyFont="1" applyFill="1" applyBorder="1" applyAlignment="1" applyProtection="1">
      <alignment horizontal="left"/>
      <protection locked="0"/>
    </xf>
    <xf numFmtId="0" fontId="5" fillId="0" borderId="35" xfId="0" applyFont="1" applyFill="1" applyBorder="1" applyProtection="1">
      <protection locked="0"/>
    </xf>
    <xf numFmtId="0" fontId="8" fillId="0" borderId="34" xfId="0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5" fillId="0" borderId="24" xfId="0" applyFont="1" applyFill="1" applyBorder="1" applyProtection="1">
      <protection locked="0"/>
    </xf>
    <xf numFmtId="0" fontId="16" fillId="0" borderId="13" xfId="0" applyFont="1" applyBorder="1" applyAlignment="1">
      <alignment vertical="center" wrapText="1"/>
    </xf>
    <xf numFmtId="49" fontId="16" fillId="0" borderId="12" xfId="0" applyNumberFormat="1" applyFont="1" applyBorder="1" applyAlignment="1">
      <alignment vertical="center" wrapText="1"/>
    </xf>
    <xf numFmtId="49" fontId="5" fillId="0" borderId="42" xfId="0" applyNumberFormat="1" applyFont="1" applyBorder="1" applyAlignment="1">
      <alignment horizontal="left"/>
    </xf>
    <xf numFmtId="49" fontId="5" fillId="0" borderId="12" xfId="0" applyNumberFormat="1" applyFont="1" applyBorder="1" applyAlignment="1">
      <alignment wrapText="1"/>
    </xf>
    <xf numFmtId="0" fontId="5" fillId="0" borderId="0" xfId="0" applyFont="1" applyFill="1" applyProtection="1">
      <protection locked="0"/>
    </xf>
    <xf numFmtId="49" fontId="8" fillId="0" borderId="0" xfId="0" applyNumberFormat="1" applyFont="1" applyBorder="1" applyProtection="1">
      <protection locked="0"/>
    </xf>
    <xf numFmtId="49" fontId="5" fillId="0" borderId="21" xfId="0" applyNumberFormat="1" applyFont="1" applyBorder="1"/>
    <xf numFmtId="0" fontId="5" fillId="0" borderId="21" xfId="0" applyFont="1" applyBorder="1"/>
    <xf numFmtId="0" fontId="5" fillId="0" borderId="29" xfId="0" applyFont="1" applyBorder="1"/>
    <xf numFmtId="49" fontId="8" fillId="0" borderId="27" xfId="0" applyNumberFormat="1" applyFont="1" applyBorder="1" applyProtection="1">
      <protection locked="0"/>
    </xf>
    <xf numFmtId="49" fontId="5" fillId="0" borderId="23" xfId="0" applyNumberFormat="1" applyFont="1" applyBorder="1" applyAlignment="1">
      <alignment horizontal="left"/>
    </xf>
    <xf numFmtId="41" fontId="5" fillId="0" borderId="10" xfId="0" applyNumberFormat="1" applyFont="1" applyFill="1" applyBorder="1" applyProtection="1">
      <protection locked="0"/>
    </xf>
    <xf numFmtId="49" fontId="5" fillId="0" borderId="21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/>
    <xf numFmtId="49" fontId="8" fillId="0" borderId="1" xfId="0" applyNumberFormat="1" applyFont="1" applyFill="1" applyBorder="1" applyAlignment="1" applyProtection="1">
      <alignment horizontal="left"/>
      <protection locked="0"/>
    </xf>
    <xf numFmtId="49" fontId="5" fillId="0" borderId="1" xfId="0" applyNumberFormat="1" applyFont="1" applyFill="1" applyBorder="1" applyAlignment="1" applyProtection="1">
      <alignment horizontal="left"/>
      <protection locked="0"/>
    </xf>
    <xf numFmtId="0" fontId="5" fillId="0" borderId="28" xfId="0" applyFont="1" applyFill="1" applyBorder="1" applyProtection="1">
      <protection locked="0"/>
    </xf>
    <xf numFmtId="49" fontId="8" fillId="0" borderId="21" xfId="0" applyNumberFormat="1" applyFont="1" applyFill="1" applyBorder="1" applyAlignment="1" applyProtection="1">
      <alignment horizontal="left"/>
      <protection locked="0"/>
    </xf>
    <xf numFmtId="0" fontId="8" fillId="0" borderId="24" xfId="0" applyFont="1" applyFill="1" applyBorder="1" applyProtection="1">
      <protection locked="0"/>
    </xf>
    <xf numFmtId="0" fontId="5" fillId="0" borderId="33" xfId="0" applyFont="1" applyFill="1" applyBorder="1" applyProtection="1">
      <protection locked="0"/>
    </xf>
    <xf numFmtId="41" fontId="5" fillId="0" borderId="2" xfId="0" applyNumberFormat="1" applyFont="1" applyFill="1" applyBorder="1" applyProtection="1">
      <protection locked="0"/>
    </xf>
    <xf numFmtId="49" fontId="8" fillId="0" borderId="2" xfId="0" applyNumberFormat="1" applyFont="1" applyFill="1" applyBorder="1" applyAlignment="1" applyProtection="1">
      <alignment horizontal="left"/>
      <protection locked="0"/>
    </xf>
    <xf numFmtId="41" fontId="5" fillId="0" borderId="6" xfId="0" applyNumberFormat="1" applyFont="1" applyFill="1" applyBorder="1" applyProtection="1">
      <protection locked="0"/>
    </xf>
    <xf numFmtId="41" fontId="5" fillId="0" borderId="0" xfId="0" applyNumberFormat="1" applyFont="1" applyFill="1" applyBorder="1" applyProtection="1">
      <protection locked="0"/>
    </xf>
    <xf numFmtId="49" fontId="8" fillId="0" borderId="24" xfId="0" applyNumberFormat="1" applyFont="1" applyFill="1" applyBorder="1" applyAlignment="1" applyProtection="1">
      <alignment horizontal="left" wrapText="1"/>
      <protection locked="0"/>
    </xf>
    <xf numFmtId="0" fontId="5" fillId="0" borderId="13" xfId="0" applyFont="1" applyFill="1" applyBorder="1" applyProtection="1">
      <protection locked="0"/>
    </xf>
    <xf numFmtId="0" fontId="8" fillId="0" borderId="10" xfId="0" applyFont="1" applyFill="1" applyBorder="1" applyProtection="1">
      <protection locked="0"/>
    </xf>
    <xf numFmtId="49" fontId="8" fillId="0" borderId="12" xfId="0" applyNumberFormat="1" applyFont="1" applyFill="1" applyBorder="1" applyAlignment="1" applyProtection="1">
      <alignment horizontal="left"/>
      <protection locked="0"/>
    </xf>
    <xf numFmtId="49" fontId="5" fillId="0" borderId="12" xfId="0" applyNumberFormat="1" applyFont="1" applyFill="1" applyBorder="1" applyAlignment="1" applyProtection="1">
      <alignment horizontal="left"/>
      <protection locked="0"/>
    </xf>
    <xf numFmtId="49" fontId="8" fillId="0" borderId="39" xfId="0" applyNumberFormat="1" applyFont="1" applyFill="1" applyBorder="1" applyAlignment="1" applyProtection="1">
      <alignment horizontal="left" vertical="top"/>
      <protection locked="0"/>
    </xf>
    <xf numFmtId="49" fontId="5" fillId="0" borderId="39" xfId="0" applyNumberFormat="1" applyFont="1" applyFill="1" applyBorder="1" applyAlignment="1" applyProtection="1">
      <alignment horizontal="left"/>
      <protection locked="0"/>
    </xf>
    <xf numFmtId="49" fontId="8" fillId="0" borderId="39" xfId="0" applyNumberFormat="1" applyFont="1" applyFill="1" applyBorder="1" applyAlignment="1" applyProtection="1">
      <alignment horizontal="left"/>
      <protection locked="0"/>
    </xf>
    <xf numFmtId="0" fontId="5" fillId="0" borderId="40" xfId="0" applyFont="1" applyFill="1" applyBorder="1" applyProtection="1">
      <protection locked="0"/>
    </xf>
    <xf numFmtId="0" fontId="8" fillId="0" borderId="40" xfId="0" applyFont="1" applyFill="1" applyBorder="1" applyAlignment="1" applyProtection="1">
      <alignment horizontal="center" wrapText="1"/>
      <protection locked="0"/>
    </xf>
    <xf numFmtId="0" fontId="8" fillId="0" borderId="13" xfId="0" applyFont="1" applyFill="1" applyBorder="1" applyProtection="1">
      <protection locked="0"/>
    </xf>
    <xf numFmtId="49" fontId="8" fillId="0" borderId="9" xfId="0" applyNumberFormat="1" applyFont="1" applyFill="1" applyBorder="1" applyAlignment="1" applyProtection="1">
      <alignment horizontal="left"/>
      <protection locked="0"/>
    </xf>
    <xf numFmtId="49" fontId="5" fillId="0" borderId="9" xfId="0" applyNumberFormat="1" applyFont="1" applyFill="1" applyBorder="1" applyAlignment="1" applyProtection="1">
      <alignment horizontal="left"/>
      <protection locked="0"/>
    </xf>
    <xf numFmtId="0" fontId="5" fillId="0" borderId="7" xfId="0" applyFont="1" applyFill="1" applyBorder="1" applyProtection="1">
      <protection locked="0"/>
    </xf>
    <xf numFmtId="49" fontId="5" fillId="0" borderId="0" xfId="0" applyNumberFormat="1" applyFont="1" applyFill="1" applyAlignment="1" applyProtection="1">
      <alignment horizontal="left"/>
      <protection locked="0"/>
    </xf>
    <xf numFmtId="0" fontId="5" fillId="0" borderId="11" xfId="0" quotePrefix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center"/>
    </xf>
    <xf numFmtId="0" fontId="5" fillId="0" borderId="2" xfId="0" quotePrefix="1" applyFont="1" applyFill="1" applyBorder="1" applyAlignment="1">
      <alignment horizontal="center"/>
    </xf>
    <xf numFmtId="0" fontId="5" fillId="0" borderId="37" xfId="0" applyFont="1" applyFill="1" applyBorder="1"/>
    <xf numFmtId="0" fontId="5" fillId="0" borderId="13" xfId="0" applyFont="1" applyFill="1" applyBorder="1"/>
    <xf numFmtId="0" fontId="5" fillId="0" borderId="12" xfId="0" applyFont="1" applyFill="1" applyBorder="1"/>
    <xf numFmtId="0" fontId="5" fillId="0" borderId="46" xfId="0" applyFont="1" applyFill="1" applyBorder="1" applyAlignment="1" applyProtection="1">
      <alignment horizont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 applyProtection="1">
      <alignment horizontal="left" vertical="top"/>
      <protection locked="0"/>
    </xf>
    <xf numFmtId="0" fontId="5" fillId="0" borderId="10" xfId="0" applyFont="1" applyFill="1" applyBorder="1" applyAlignment="1" applyProtection="1">
      <alignment wrapText="1"/>
      <protection locked="0"/>
    </xf>
    <xf numFmtId="0" fontId="5" fillId="0" borderId="10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right"/>
    </xf>
    <xf numFmtId="0" fontId="5" fillId="0" borderId="25" xfId="0" applyFont="1" applyBorder="1" applyProtection="1">
      <protection locked="0"/>
    </xf>
    <xf numFmtId="0" fontId="5" fillId="0" borderId="29" xfId="0" applyFont="1" applyBorder="1" applyProtection="1">
      <protection locked="0"/>
    </xf>
    <xf numFmtId="167" fontId="5" fillId="0" borderId="27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167" fontId="5" fillId="0" borderId="28" xfId="0" applyNumberFormat="1" applyFont="1" applyBorder="1" applyProtection="1">
      <protection locked="0"/>
    </xf>
    <xf numFmtId="0" fontId="5" fillId="0" borderId="9" xfId="0" applyFont="1" applyFill="1" applyBorder="1" applyAlignment="1" applyProtection="1">
      <alignment horizontal="left"/>
      <protection locked="0"/>
    </xf>
    <xf numFmtId="0" fontId="8" fillId="0" borderId="7" xfId="0" applyFont="1" applyFill="1" applyBorder="1" applyAlignment="1" applyProtection="1">
      <alignment horizontal="left"/>
      <protection locked="0"/>
    </xf>
    <xf numFmtId="0" fontId="5" fillId="0" borderId="38" xfId="0" applyFont="1" applyBorder="1" applyProtection="1">
      <protection locked="0"/>
    </xf>
    <xf numFmtId="49" fontId="5" fillId="0" borderId="2" xfId="0" applyNumberFormat="1" applyFont="1" applyBorder="1" applyAlignment="1">
      <alignment horizontal="left"/>
    </xf>
    <xf numFmtId="49" fontId="5" fillId="0" borderId="21" xfId="0" applyNumberFormat="1" applyFont="1" applyBorder="1" applyAlignment="1">
      <alignment horizontal="left"/>
    </xf>
    <xf numFmtId="0" fontId="5" fillId="0" borderId="2" xfId="0" applyFont="1" applyFill="1" applyBorder="1"/>
    <xf numFmtId="0" fontId="5" fillId="0" borderId="21" xfId="0" applyFont="1" applyFill="1" applyBorder="1"/>
    <xf numFmtId="49" fontId="8" fillId="0" borderId="18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Protection="1">
      <protection locked="0"/>
    </xf>
    <xf numFmtId="0" fontId="5" fillId="0" borderId="23" xfId="0" applyFont="1" applyBorder="1"/>
    <xf numFmtId="41" fontId="5" fillId="0" borderId="35" xfId="0" applyNumberFormat="1" applyFont="1" applyBorder="1" applyProtection="1">
      <protection locked="0"/>
    </xf>
    <xf numFmtId="41" fontId="5" fillId="0" borderId="32" xfId="0" applyNumberFormat="1" applyFont="1" applyBorder="1" applyProtection="1">
      <protection locked="0"/>
    </xf>
    <xf numFmtId="41" fontId="5" fillId="0" borderId="23" xfId="0" applyNumberFormat="1" applyFont="1" applyBorder="1" applyProtection="1">
      <protection locked="0"/>
    </xf>
    <xf numFmtId="14" fontId="4" fillId="0" borderId="0" xfId="0" applyNumberFormat="1" applyFont="1" applyFill="1" applyAlignment="1" applyProtection="1">
      <alignment horizontal="right"/>
      <protection hidden="1"/>
    </xf>
    <xf numFmtId="0" fontId="5" fillId="0" borderId="0" xfId="0" applyFont="1" applyFill="1" applyProtection="1">
      <protection hidden="1"/>
    </xf>
    <xf numFmtId="14" fontId="11" fillId="0" borderId="0" xfId="8" applyNumberFormat="1" applyFont="1" applyFill="1" applyAlignment="1" applyProtection="1">
      <alignment horizontal="right"/>
      <protection locked="0"/>
    </xf>
    <xf numFmtId="49" fontId="5" fillId="0" borderId="21" xfId="0" applyNumberFormat="1" applyFont="1" applyFill="1" applyBorder="1" applyProtection="1">
      <protection locked="0"/>
    </xf>
    <xf numFmtId="0" fontId="8" fillId="0" borderId="2" xfId="0" applyFont="1" applyBorder="1"/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21" xfId="0" applyNumberFormat="1" applyFont="1" applyFill="1" applyBorder="1" applyProtection="1">
      <protection locked="0"/>
    </xf>
    <xf numFmtId="49" fontId="5" fillId="2" borderId="2" xfId="0" applyNumberFormat="1" applyFont="1" applyFill="1" applyBorder="1" applyProtection="1">
      <protection locked="0"/>
    </xf>
    <xf numFmtId="0" fontId="11" fillId="0" borderId="0" xfId="9" applyFont="1" applyAlignment="1" applyProtection="1">
      <alignment horizontal="right"/>
      <protection locked="0"/>
    </xf>
    <xf numFmtId="14" fontId="11" fillId="0" borderId="0" xfId="9" applyNumberFormat="1" applyAlignment="1" applyProtection="1">
      <alignment horizontal="right"/>
      <protection hidden="1"/>
    </xf>
    <xf numFmtId="0" fontId="8" fillId="0" borderId="0" xfId="9" applyFont="1" applyAlignment="1" applyProtection="1">
      <alignment horizontal="right"/>
      <protection hidden="1"/>
    </xf>
    <xf numFmtId="0" fontId="5" fillId="4" borderId="5" xfId="0" applyNumberFormat="1" applyFont="1" applyFill="1" applyBorder="1" applyAlignment="1">
      <alignment horizontal="center"/>
    </xf>
    <xf numFmtId="0" fontId="8" fillId="0" borderId="21" xfId="0" applyFont="1" applyBorder="1"/>
    <xf numFmtId="0" fontId="5" fillId="0" borderId="24" xfId="0" applyFont="1" applyBorder="1"/>
    <xf numFmtId="41" fontId="5" fillId="0" borderId="4" xfId="0" applyNumberFormat="1" applyFont="1" applyBorder="1"/>
    <xf numFmtId="0" fontId="5" fillId="0" borderId="24" xfId="0" applyFont="1" applyBorder="1" applyAlignment="1">
      <alignment horizontal="left" indent="1"/>
    </xf>
    <xf numFmtId="0" fontId="5" fillId="0" borderId="10" xfId="0" applyFont="1" applyBorder="1" applyAlignment="1">
      <alignment horizontal="left" indent="1"/>
    </xf>
    <xf numFmtId="0" fontId="5" fillId="0" borderId="10" xfId="0" applyFont="1" applyBorder="1" applyAlignment="1">
      <alignment horizontal="left"/>
    </xf>
    <xf numFmtId="0" fontId="8" fillId="0" borderId="7" xfId="0" applyFont="1" applyBorder="1"/>
    <xf numFmtId="0" fontId="8" fillId="0" borderId="25" xfId="0" applyFont="1" applyBorder="1"/>
    <xf numFmtId="0" fontId="5" fillId="0" borderId="26" xfId="0" applyFont="1" applyBorder="1"/>
    <xf numFmtId="0" fontId="5" fillId="0" borderId="9" xfId="0" applyFont="1" applyBorder="1"/>
    <xf numFmtId="41" fontId="5" fillId="0" borderId="6" xfId="0" applyNumberFormat="1" applyFont="1" applyBorder="1"/>
    <xf numFmtId="0" fontId="8" fillId="0" borderId="10" xfId="0" applyFont="1" applyBorder="1"/>
    <xf numFmtId="0" fontId="5" fillId="0" borderId="25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1" xfId="0" applyFont="1" applyBorder="1"/>
    <xf numFmtId="0" fontId="5" fillId="0" borderId="28" xfId="0" applyFont="1" applyBorder="1"/>
    <xf numFmtId="37" fontId="5" fillId="4" borderId="13" xfId="0" applyNumberFormat="1" applyFont="1" applyFill="1" applyBorder="1" applyAlignment="1">
      <alignment horizontal="center" wrapText="1"/>
    </xf>
    <xf numFmtId="0" fontId="8" fillId="0" borderId="29" xfId="0" applyFont="1" applyBorder="1" applyAlignment="1">
      <alignment horizontal="left"/>
    </xf>
    <xf numFmtId="0" fontId="5" fillId="0" borderId="27" xfId="0" applyFont="1" applyBorder="1"/>
    <xf numFmtId="41" fontId="5" fillId="4" borderId="6" xfId="0" applyNumberFormat="1" applyFont="1" applyFill="1" applyBorder="1"/>
    <xf numFmtId="0" fontId="5" fillId="0" borderId="2" xfId="0" applyFont="1" applyBorder="1" applyAlignment="1">
      <alignment horizontal="left"/>
    </xf>
    <xf numFmtId="0" fontId="5" fillId="0" borderId="2" xfId="0" quotePrefix="1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5" fillId="0" borderId="10" xfId="0" applyFont="1" applyBorder="1" applyAlignment="1">
      <alignment wrapText="1"/>
    </xf>
    <xf numFmtId="0" fontId="5" fillId="4" borderId="2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 indent="2"/>
    </xf>
    <xf numFmtId="0" fontId="5" fillId="4" borderId="21" xfId="0" applyFont="1" applyFill="1" applyBorder="1" applyAlignment="1">
      <alignment horizontal="left"/>
    </xf>
    <xf numFmtId="0" fontId="5" fillId="4" borderId="24" xfId="0" applyFont="1" applyFill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0" fillId="0" borderId="6" xfId="0" applyFont="1" applyBorder="1"/>
    <xf numFmtId="0" fontId="8" fillId="0" borderId="9" xfId="0" applyFont="1" applyBorder="1" applyAlignment="1">
      <alignment horizontal="left"/>
    </xf>
    <xf numFmtId="0" fontId="5" fillId="0" borderId="7" xfId="0" applyFont="1" applyBorder="1"/>
    <xf numFmtId="0" fontId="5" fillId="0" borderId="25" xfId="0" applyFont="1" applyBorder="1" applyAlignment="1">
      <alignment horizontal="left"/>
    </xf>
    <xf numFmtId="0" fontId="8" fillId="0" borderId="30" xfId="0" applyFont="1" applyBorder="1" applyAlignment="1">
      <alignment horizontal="left"/>
    </xf>
    <xf numFmtId="0" fontId="5" fillId="0" borderId="31" xfId="0" applyFont="1" applyBorder="1"/>
    <xf numFmtId="41" fontId="5" fillId="0" borderId="31" xfId="0" applyNumberFormat="1" applyFont="1" applyBorder="1"/>
    <xf numFmtId="41" fontId="5" fillId="4" borderId="31" xfId="0" applyNumberFormat="1" applyFont="1" applyFill="1" applyBorder="1"/>
    <xf numFmtId="37" fontId="5" fillId="0" borderId="0" xfId="0" applyNumberFormat="1" applyFont="1" applyBorder="1" applyProtection="1">
      <protection locked="0"/>
    </xf>
    <xf numFmtId="0" fontId="5" fillId="0" borderId="0" xfId="7" applyFont="1"/>
    <xf numFmtId="0" fontId="8" fillId="0" borderId="0" xfId="7" applyFont="1" applyAlignment="1">
      <alignment horizontal="right"/>
    </xf>
    <xf numFmtId="0" fontId="5" fillId="0" borderId="0" xfId="7" applyFont="1" applyBorder="1"/>
    <xf numFmtId="0" fontId="9" fillId="0" borderId="0" xfId="7"/>
    <xf numFmtId="0" fontId="8" fillId="0" borderId="0" xfId="7" applyFont="1" applyBorder="1" applyAlignment="1">
      <alignment horizontal="right"/>
    </xf>
    <xf numFmtId="0" fontId="23" fillId="0" borderId="0" xfId="7" applyFont="1" applyBorder="1"/>
    <xf numFmtId="0" fontId="9" fillId="0" borderId="0" xfId="7" applyBorder="1"/>
    <xf numFmtId="0" fontId="5" fillId="0" borderId="0" xfId="7" applyFont="1" applyBorder="1" applyAlignment="1">
      <alignment horizontal="right"/>
    </xf>
    <xf numFmtId="0" fontId="9" fillId="0" borderId="33" xfId="7" applyBorder="1"/>
    <xf numFmtId="0" fontId="3" fillId="0" borderId="33" xfId="7" applyFont="1" applyBorder="1" applyAlignment="1">
      <alignment horizontal="center"/>
    </xf>
    <xf numFmtId="0" fontId="3" fillId="0" borderId="3" xfId="7" applyFont="1" applyBorder="1" applyAlignment="1">
      <alignment horizontal="center" wrapText="1"/>
    </xf>
    <xf numFmtId="0" fontId="3" fillId="0" borderId="33" xfId="7" applyFont="1" applyBorder="1" applyAlignment="1">
      <alignment horizontal="center" wrapText="1"/>
    </xf>
    <xf numFmtId="0" fontId="3" fillId="0" borderId="33" xfId="7" applyFont="1" applyFill="1" applyBorder="1" applyAlignment="1">
      <alignment horizontal="center" wrapText="1"/>
    </xf>
    <xf numFmtId="0" fontId="9" fillId="0" borderId="49" xfId="7" applyBorder="1"/>
    <xf numFmtId="0" fontId="9" fillId="5" borderId="30" xfId="7" applyFill="1" applyBorder="1"/>
    <xf numFmtId="0" fontId="9" fillId="5" borderId="49" xfId="7" applyFill="1" applyBorder="1"/>
    <xf numFmtId="0" fontId="9" fillId="5" borderId="22" xfId="7" applyFill="1" applyBorder="1"/>
    <xf numFmtId="0" fontId="9" fillId="5" borderId="50" xfId="7" applyFill="1" applyBorder="1"/>
    <xf numFmtId="0" fontId="6" fillId="0" borderId="0" xfId="7" applyFont="1" applyAlignment="1">
      <alignment horizontal="center"/>
    </xf>
    <xf numFmtId="0" fontId="6" fillId="0" borderId="0" xfId="7" applyFont="1" applyBorder="1" applyAlignment="1">
      <alignment horizontal="right"/>
    </xf>
    <xf numFmtId="173" fontId="23" fillId="0" borderId="0" xfId="3" applyNumberFormat="1" applyFont="1" applyBorder="1"/>
    <xf numFmtId="0" fontId="8" fillId="0" borderId="33" xfId="7" applyFont="1" applyBorder="1" applyAlignment="1">
      <alignment horizontal="center"/>
    </xf>
    <xf numFmtId="0" fontId="6" fillId="0" borderId="3" xfId="7" applyFont="1" applyBorder="1" applyAlignment="1">
      <alignment horizontal="center" wrapText="1"/>
    </xf>
    <xf numFmtId="0" fontId="6" fillId="0" borderId="33" xfId="7" applyFont="1" applyFill="1" applyBorder="1" applyAlignment="1">
      <alignment horizontal="center" wrapText="1"/>
    </xf>
    <xf numFmtId="0" fontId="4" fillId="0" borderId="0" xfId="7" applyFont="1"/>
    <xf numFmtId="0" fontId="27" fillId="0" borderId="0" xfId="0" applyFont="1" applyAlignment="1"/>
    <xf numFmtId="49" fontId="5" fillId="0" borderId="24" xfId="0" applyNumberFormat="1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11" fillId="0" borderId="0" xfId="0" applyFont="1" applyBorder="1"/>
    <xf numFmtId="0" fontId="11" fillId="0" borderId="16" xfId="0" applyFont="1" applyBorder="1"/>
    <xf numFmtId="0" fontId="11" fillId="0" borderId="2" xfId="0" applyFont="1" applyBorder="1"/>
    <xf numFmtId="0" fontId="11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 applyProtection="1">
      <alignment horizontal="right"/>
      <protection locked="0"/>
    </xf>
    <xf numFmtId="37" fontId="5" fillId="0" borderId="0" xfId="0" applyNumberFormat="1" applyFont="1" applyAlignment="1">
      <alignment horizontal="right"/>
    </xf>
    <xf numFmtId="41" fontId="5" fillId="6" borderId="2" xfId="0" applyNumberFormat="1" applyFont="1" applyFill="1" applyBorder="1" applyProtection="1">
      <protection locked="0"/>
    </xf>
    <xf numFmtId="41" fontId="5" fillId="6" borderId="10" xfId="0" applyNumberFormat="1" applyFont="1" applyFill="1" applyBorder="1" applyProtection="1">
      <protection locked="0"/>
    </xf>
    <xf numFmtId="1" fontId="11" fillId="6" borderId="6" xfId="1" applyNumberFormat="1" applyFont="1" applyFill="1" applyBorder="1" applyProtection="1">
      <protection locked="0"/>
    </xf>
    <xf numFmtId="172" fontId="11" fillId="6" borderId="6" xfId="8" applyNumberFormat="1" applyFill="1" applyBorder="1" applyAlignment="1" applyProtection="1">
      <alignment horizontal="center"/>
      <protection locked="0"/>
    </xf>
    <xf numFmtId="1" fontId="11" fillId="6" borderId="6" xfId="8" applyNumberFormat="1" applyFill="1" applyBorder="1" applyProtection="1">
      <protection locked="0"/>
    </xf>
    <xf numFmtId="0" fontId="6" fillId="6" borderId="0" xfId="8" applyFont="1" applyFill="1" applyProtection="1">
      <protection locked="0"/>
    </xf>
    <xf numFmtId="0" fontId="11" fillId="6" borderId="0" xfId="8" applyFill="1" applyProtection="1">
      <protection locked="0"/>
    </xf>
    <xf numFmtId="1" fontId="11" fillId="6" borderId="0" xfId="8" applyNumberFormat="1" applyFill="1" applyProtection="1">
      <protection locked="0"/>
    </xf>
    <xf numFmtId="172" fontId="11" fillId="6" borderId="0" xfId="8" applyNumberFormat="1" applyFill="1" applyProtection="1">
      <protection locked="0"/>
    </xf>
    <xf numFmtId="0" fontId="18" fillId="6" borderId="0" xfId="8" applyFont="1" applyFill="1" applyProtection="1">
      <protection locked="0"/>
    </xf>
    <xf numFmtId="1" fontId="11" fillId="6" borderId="0" xfId="8" applyNumberFormat="1" applyFont="1" applyFill="1" applyProtection="1">
      <protection locked="0"/>
    </xf>
    <xf numFmtId="172" fontId="11" fillId="6" borderId="0" xfId="8" applyNumberFormat="1" applyFill="1" applyAlignment="1" applyProtection="1">
      <alignment horizontal="right"/>
      <protection locked="0"/>
    </xf>
    <xf numFmtId="1" fontId="11" fillId="6" borderId="0" xfId="8" applyNumberFormat="1" applyFill="1" applyAlignment="1" applyProtection="1">
      <alignment horizontal="right"/>
      <protection locked="0"/>
    </xf>
    <xf numFmtId="1" fontId="11" fillId="6" borderId="0" xfId="8" quotePrefix="1" applyNumberFormat="1" applyFont="1" applyFill="1" applyAlignment="1" applyProtection="1">
      <alignment horizontal="right"/>
      <protection hidden="1"/>
    </xf>
    <xf numFmtId="0" fontId="11" fillId="6" borderId="19" xfId="8" applyFill="1" applyBorder="1" applyProtection="1">
      <protection locked="0"/>
    </xf>
    <xf numFmtId="0" fontId="11" fillId="6" borderId="14" xfId="8" applyFill="1" applyBorder="1" applyProtection="1">
      <protection locked="0"/>
    </xf>
    <xf numFmtId="1" fontId="11" fillId="6" borderId="19" xfId="8" quotePrefix="1" applyNumberFormat="1" applyFont="1" applyFill="1" applyBorder="1" applyAlignment="1" applyProtection="1">
      <alignment horizontal="center"/>
      <protection locked="0"/>
    </xf>
    <xf numFmtId="172" fontId="11" fillId="6" borderId="19" xfId="8" quotePrefix="1" applyNumberFormat="1" applyFont="1" applyFill="1" applyBorder="1" applyAlignment="1" applyProtection="1">
      <alignment horizontal="center"/>
      <protection locked="0"/>
    </xf>
    <xf numFmtId="1" fontId="11" fillId="6" borderId="3" xfId="8" quotePrefix="1" applyNumberFormat="1" applyFont="1" applyFill="1" applyBorder="1" applyAlignment="1" applyProtection="1">
      <alignment horizontal="center"/>
      <protection locked="0"/>
    </xf>
    <xf numFmtId="0" fontId="11" fillId="6" borderId="17" xfId="8" applyFill="1" applyBorder="1" applyProtection="1">
      <protection locked="0"/>
    </xf>
    <xf numFmtId="0" fontId="11" fillId="6" borderId="0" xfId="8" applyFill="1" applyBorder="1" applyProtection="1">
      <protection locked="0"/>
    </xf>
    <xf numFmtId="1" fontId="11" fillId="6" borderId="17" xfId="8" applyNumberFormat="1" applyFont="1" applyFill="1" applyBorder="1" applyAlignment="1" applyProtection="1">
      <alignment horizontal="center"/>
      <protection locked="0"/>
    </xf>
    <xf numFmtId="172" fontId="11" fillId="6" borderId="17" xfId="8" quotePrefix="1" applyNumberFormat="1" applyFill="1" applyBorder="1" applyAlignment="1" applyProtection="1">
      <alignment horizontal="center"/>
      <protection locked="0"/>
    </xf>
    <xf numFmtId="1" fontId="11" fillId="6" borderId="5" xfId="8" applyNumberFormat="1" applyFont="1" applyFill="1" applyBorder="1" applyAlignment="1" applyProtection="1">
      <alignment horizontal="center"/>
      <protection locked="0"/>
    </xf>
    <xf numFmtId="172" fontId="11" fillId="6" borderId="5" xfId="8" applyNumberFormat="1" applyFill="1" applyBorder="1" applyAlignment="1" applyProtection="1">
      <alignment horizontal="center"/>
      <protection locked="0"/>
    </xf>
    <xf numFmtId="1" fontId="11" fillId="6" borderId="0" xfId="8" applyNumberFormat="1" applyFont="1" applyFill="1" applyAlignment="1" applyProtection="1">
      <alignment horizontal="center"/>
      <protection locked="0"/>
    </xf>
    <xf numFmtId="0" fontId="11" fillId="6" borderId="16" xfId="8" applyFill="1" applyBorder="1" applyProtection="1">
      <protection locked="0"/>
    </xf>
    <xf numFmtId="0" fontId="11" fillId="6" borderId="2" xfId="8" applyFill="1" applyBorder="1" applyProtection="1">
      <protection locked="0"/>
    </xf>
    <xf numFmtId="1" fontId="11" fillId="6" borderId="16" xfId="8" applyNumberFormat="1" applyFont="1" applyFill="1" applyBorder="1" applyAlignment="1" applyProtection="1">
      <alignment horizontal="center"/>
      <protection locked="0"/>
    </xf>
    <xf numFmtId="172" fontId="11" fillId="6" borderId="16" xfId="8" applyNumberFormat="1" applyFill="1" applyBorder="1" applyAlignment="1" applyProtection="1">
      <alignment horizontal="center"/>
      <protection locked="0"/>
    </xf>
    <xf numFmtId="1" fontId="11" fillId="6" borderId="11" xfId="8" applyNumberFormat="1" applyFont="1" applyFill="1" applyBorder="1" applyAlignment="1" applyProtection="1">
      <alignment horizontal="center"/>
      <protection locked="0"/>
    </xf>
    <xf numFmtId="0" fontId="18" fillId="6" borderId="19" xfId="8" applyFont="1" applyFill="1" applyBorder="1" applyProtection="1">
      <protection locked="0"/>
    </xf>
    <xf numFmtId="1" fontId="11" fillId="6" borderId="19" xfId="8" applyNumberFormat="1" applyFill="1" applyBorder="1" applyProtection="1">
      <protection locked="0"/>
    </xf>
    <xf numFmtId="172" fontId="11" fillId="6" borderId="19" xfId="8" applyNumberFormat="1" applyFill="1" applyBorder="1" applyProtection="1">
      <protection locked="0"/>
    </xf>
    <xf numFmtId="1" fontId="11" fillId="6" borderId="3" xfId="8" applyNumberFormat="1" applyFill="1" applyBorder="1" applyProtection="1">
      <protection locked="0"/>
    </xf>
    <xf numFmtId="0" fontId="11" fillId="6" borderId="17" xfId="8" applyFont="1" applyFill="1" applyBorder="1" applyAlignment="1" applyProtection="1">
      <alignment horizontal="left" indent="1"/>
      <protection locked="0"/>
    </xf>
    <xf numFmtId="1" fontId="11" fillId="6" borderId="17" xfId="1" applyNumberFormat="1" applyFont="1" applyFill="1" applyBorder="1" applyProtection="1">
      <protection locked="0"/>
    </xf>
    <xf numFmtId="172" fontId="11" fillId="6" borderId="17" xfId="8" applyNumberFormat="1" applyFill="1" applyBorder="1" applyAlignment="1" applyProtection="1">
      <alignment horizontal="center"/>
      <protection locked="0"/>
    </xf>
    <xf numFmtId="1" fontId="11" fillId="6" borderId="17" xfId="8" applyNumberFormat="1" applyFill="1" applyBorder="1" applyProtection="1">
      <protection locked="0"/>
    </xf>
    <xf numFmtId="1" fontId="11" fillId="6" borderId="5" xfId="1" applyNumberFormat="1" applyFont="1" applyFill="1" applyBorder="1" applyProtection="1">
      <protection locked="0"/>
    </xf>
    <xf numFmtId="0" fontId="11" fillId="6" borderId="17" xfId="8" applyFont="1" applyFill="1" applyBorder="1" applyProtection="1">
      <protection locked="0"/>
    </xf>
    <xf numFmtId="0" fontId="11" fillId="6" borderId="6" xfId="8" applyFill="1" applyBorder="1" applyProtection="1">
      <protection locked="0"/>
    </xf>
    <xf numFmtId="0" fontId="11" fillId="6" borderId="17" xfId="8" applyFont="1" applyFill="1" applyBorder="1" applyAlignment="1" applyProtection="1">
      <alignment horizontal="left" indent="2"/>
      <protection locked="0"/>
    </xf>
    <xf numFmtId="172" fontId="11" fillId="6" borderId="17" xfId="8" applyNumberFormat="1" applyFill="1" applyBorder="1" applyProtection="1">
      <protection locked="0"/>
    </xf>
    <xf numFmtId="1" fontId="11" fillId="6" borderId="16" xfId="1" applyNumberFormat="1" applyFont="1" applyFill="1" applyBorder="1" applyProtection="1">
      <protection locked="0"/>
    </xf>
    <xf numFmtId="172" fontId="11" fillId="6" borderId="16" xfId="8" applyNumberFormat="1" applyFont="1" applyFill="1" applyBorder="1" applyProtection="1">
      <protection locked="0"/>
    </xf>
    <xf numFmtId="1" fontId="11" fillId="6" borderId="16" xfId="8" applyNumberFormat="1" applyFont="1" applyFill="1" applyBorder="1" applyProtection="1">
      <protection locked="0"/>
    </xf>
    <xf numFmtId="1" fontId="11" fillId="6" borderId="11" xfId="1" applyNumberFormat="1" applyFont="1" applyFill="1" applyBorder="1" applyProtection="1">
      <protection locked="0"/>
    </xf>
    <xf numFmtId="0" fontId="18" fillId="6" borderId="17" xfId="8" applyFont="1" applyFill="1" applyBorder="1" applyAlignment="1" applyProtection="1">
      <alignment horizontal="left" indent="2"/>
      <protection locked="0"/>
    </xf>
    <xf numFmtId="1" fontId="11" fillId="6" borderId="3" xfId="1" applyNumberFormat="1" applyFont="1" applyFill="1" applyBorder="1" applyProtection="1">
      <protection locked="0"/>
    </xf>
    <xf numFmtId="172" fontId="11" fillId="6" borderId="10" xfId="8" applyNumberFormat="1" applyFill="1" applyBorder="1" applyAlignment="1" applyProtection="1">
      <alignment horizontal="center"/>
      <protection locked="0"/>
    </xf>
    <xf numFmtId="1" fontId="11" fillId="6" borderId="16" xfId="8" applyNumberFormat="1" applyFill="1" applyBorder="1" applyProtection="1">
      <protection locked="0"/>
    </xf>
    <xf numFmtId="172" fontId="11" fillId="6" borderId="16" xfId="8" applyNumberFormat="1" applyFill="1" applyBorder="1" applyProtection="1">
      <protection locked="0"/>
    </xf>
    <xf numFmtId="0" fontId="11" fillId="6" borderId="19" xfId="8" applyFont="1" applyFill="1" applyBorder="1" applyProtection="1">
      <protection locked="0"/>
    </xf>
    <xf numFmtId="1" fontId="18" fillId="6" borderId="3" xfId="1" applyNumberFormat="1" applyFont="1" applyFill="1" applyBorder="1" applyProtection="1">
      <protection locked="0"/>
    </xf>
    <xf numFmtId="1" fontId="18" fillId="6" borderId="19" xfId="8" applyNumberFormat="1" applyFont="1" applyFill="1" applyBorder="1" applyProtection="1">
      <protection locked="0"/>
    </xf>
    <xf numFmtId="1" fontId="18" fillId="6" borderId="11" xfId="1" applyNumberFormat="1" applyFont="1" applyFill="1" applyBorder="1" applyProtection="1">
      <protection locked="0"/>
    </xf>
    <xf numFmtId="172" fontId="18" fillId="6" borderId="16" xfId="8" applyNumberFormat="1" applyFont="1" applyFill="1" applyBorder="1" applyProtection="1">
      <protection locked="0"/>
    </xf>
    <xf numFmtId="1" fontId="18" fillId="6" borderId="16" xfId="8" applyNumberFormat="1" applyFont="1" applyFill="1" applyBorder="1" applyProtection="1">
      <protection locked="0"/>
    </xf>
    <xf numFmtId="1" fontId="18" fillId="6" borderId="0" xfId="1" applyNumberFormat="1" applyFont="1" applyFill="1" applyBorder="1" applyProtection="1">
      <protection locked="0"/>
    </xf>
    <xf numFmtId="172" fontId="18" fillId="6" borderId="0" xfId="8" applyNumberFormat="1" applyFont="1" applyFill="1" applyBorder="1" applyProtection="1">
      <protection locked="0"/>
    </xf>
    <xf numFmtId="1" fontId="18" fillId="6" borderId="0" xfId="8" applyNumberFormat="1" applyFont="1" applyFill="1" applyBorder="1" applyProtection="1">
      <protection locked="0"/>
    </xf>
    <xf numFmtId="0" fontId="8" fillId="6" borderId="0" xfId="8" applyFont="1" applyFill="1" applyProtection="1">
      <protection locked="0"/>
    </xf>
    <xf numFmtId="41" fontId="5" fillId="6" borderId="4" xfId="0" applyNumberFormat="1" applyFont="1" applyFill="1" applyBorder="1" applyAlignment="1">
      <alignment horizontal="left" wrapText="1"/>
    </xf>
    <xf numFmtId="167" fontId="5" fillId="6" borderId="4" xfId="0" applyNumberFormat="1" applyFont="1" applyFill="1" applyBorder="1"/>
    <xf numFmtId="0" fontId="5" fillId="8" borderId="10" xfId="0" applyFont="1" applyFill="1" applyBorder="1"/>
    <xf numFmtId="49" fontId="5" fillId="0" borderId="45" xfId="0" applyNumberFormat="1" applyFont="1" applyFill="1" applyBorder="1" applyAlignment="1" applyProtection="1">
      <alignment horizontal="left"/>
      <protection locked="0"/>
    </xf>
    <xf numFmtId="49" fontId="5" fillId="0" borderId="33" xfId="0" applyNumberFormat="1" applyFont="1" applyFill="1" applyBorder="1" applyAlignment="1" applyProtection="1">
      <alignment horizontal="left"/>
      <protection locked="0"/>
    </xf>
    <xf numFmtId="41" fontId="5" fillId="9" borderId="10" xfId="0" applyNumberFormat="1" applyFont="1" applyFill="1" applyBorder="1" applyProtection="1">
      <protection locked="0"/>
    </xf>
    <xf numFmtId="41" fontId="5" fillId="9" borderId="2" xfId="0" applyNumberFormat="1" applyFont="1" applyFill="1" applyBorder="1" applyProtection="1">
      <protection locked="0"/>
    </xf>
    <xf numFmtId="49" fontId="5" fillId="6" borderId="2" xfId="0" applyNumberFormat="1" applyFont="1" applyFill="1" applyBorder="1" applyAlignment="1" applyProtection="1">
      <alignment horizontal="left"/>
      <protection locked="0"/>
    </xf>
    <xf numFmtId="0" fontId="5" fillId="6" borderId="10" xfId="0" applyFont="1" applyFill="1" applyBorder="1" applyProtection="1">
      <protection locked="0"/>
    </xf>
    <xf numFmtId="41" fontId="5" fillId="10" borderId="33" xfId="0" applyNumberFormat="1" applyFont="1" applyFill="1" applyBorder="1" applyProtection="1">
      <protection locked="0"/>
    </xf>
    <xf numFmtId="41" fontId="5" fillId="11" borderId="33" xfId="0" applyNumberFormat="1" applyFont="1" applyFill="1" applyBorder="1" applyProtection="1">
      <protection locked="0"/>
    </xf>
    <xf numFmtId="49" fontId="2" fillId="0" borderId="0" xfId="0" applyNumberFormat="1" applyFont="1" applyBorder="1" applyAlignment="1">
      <alignment horizontal="left"/>
    </xf>
    <xf numFmtId="171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171" fontId="8" fillId="0" borderId="10" xfId="0" applyNumberFormat="1" applyFont="1" applyFill="1" applyBorder="1" applyAlignment="1" applyProtection="1">
      <alignment horizontal="center" wrapText="1"/>
      <protection hidden="1"/>
    </xf>
    <xf numFmtId="171" fontId="8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8" fillId="8" borderId="33" xfId="0" applyFont="1" applyFill="1" applyBorder="1" applyProtection="1">
      <protection locked="0"/>
    </xf>
    <xf numFmtId="37" fontId="5" fillId="0" borderId="37" xfId="0" applyNumberFormat="1" applyFont="1" applyBorder="1" applyAlignment="1">
      <alignment horizontal="center" wrapText="1"/>
    </xf>
    <xf numFmtId="41" fontId="5" fillId="0" borderId="15" xfId="0" applyNumberFormat="1" applyFont="1" applyBorder="1" applyProtection="1">
      <protection locked="0"/>
    </xf>
    <xf numFmtId="41" fontId="5" fillId="0" borderId="48" xfId="0" applyNumberFormat="1" applyFont="1" applyBorder="1" applyProtection="1">
      <protection locked="0"/>
    </xf>
    <xf numFmtId="41" fontId="5" fillId="0" borderId="47" xfId="0" applyNumberFormat="1" applyFont="1" applyBorder="1" applyProtection="1">
      <protection locked="0"/>
    </xf>
    <xf numFmtId="0" fontId="5" fillId="0" borderId="0" xfId="0" applyNumberFormat="1" applyFont="1" applyAlignment="1">
      <alignment horizontal="center"/>
    </xf>
    <xf numFmtId="41" fontId="5" fillId="6" borderId="6" xfId="0" applyNumberFormat="1" applyFont="1" applyFill="1" applyBorder="1"/>
    <xf numFmtId="49" fontId="5" fillId="0" borderId="3" xfId="0" quotePrefix="1" applyNumberFormat="1" applyFont="1" applyBorder="1" applyAlignment="1">
      <alignment horizontal="center"/>
    </xf>
    <xf numFmtId="0" fontId="5" fillId="0" borderId="15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5" xfId="0" applyNumberFormat="1" applyFont="1" applyBorder="1"/>
    <xf numFmtId="0" fontId="5" fillId="0" borderId="0" xfId="0" applyNumberFormat="1" applyFont="1" applyBorder="1"/>
    <xf numFmtId="0" fontId="5" fillId="0" borderId="0" xfId="0" quotePrefix="1" applyNumberFormat="1" applyFont="1" applyBorder="1" applyAlignment="1">
      <alignment horizontal="center"/>
    </xf>
    <xf numFmtId="0" fontId="5" fillId="4" borderId="5" xfId="0" applyNumberFormat="1" applyFont="1" applyFill="1" applyBorder="1"/>
    <xf numFmtId="167" fontId="5" fillId="6" borderId="5" xfId="0" applyNumberFormat="1" applyFont="1" applyFill="1" applyBorder="1"/>
    <xf numFmtId="0" fontId="5" fillId="4" borderId="3" xfId="0" quotePrefix="1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3" xfId="0" quotePrefix="1" applyNumberFormat="1" applyFont="1" applyBorder="1" applyAlignment="1">
      <alignment horizontal="center"/>
    </xf>
    <xf numFmtId="41" fontId="5" fillId="6" borderId="3" xfId="0" applyNumberFormat="1" applyFont="1" applyFill="1" applyBorder="1"/>
    <xf numFmtId="0" fontId="8" fillId="7" borderId="10" xfId="0" applyFont="1" applyFill="1" applyBorder="1" applyProtection="1">
      <protection locked="0"/>
    </xf>
    <xf numFmtId="0" fontId="8" fillId="0" borderId="6" xfId="0" applyFont="1" applyBorder="1" applyAlignment="1">
      <alignment horizontal="center"/>
    </xf>
    <xf numFmtId="41" fontId="5" fillId="0" borderId="33" xfId="0" applyNumberFormat="1" applyFont="1" applyFill="1" applyBorder="1" applyProtection="1">
      <protection locked="0"/>
    </xf>
    <xf numFmtId="167" fontId="5" fillId="0" borderId="33" xfId="0" applyNumberFormat="1" applyFont="1" applyFill="1" applyBorder="1" applyProtection="1">
      <protection locked="0"/>
    </xf>
    <xf numFmtId="41" fontId="5" fillId="0" borderId="46" xfId="0" applyNumberFormat="1" applyFont="1" applyBorder="1" applyProtection="1">
      <protection locked="0"/>
    </xf>
    <xf numFmtId="0" fontId="4" fillId="0" borderId="20" xfId="0" applyFont="1" applyBorder="1" applyProtection="1">
      <protection locked="0"/>
    </xf>
    <xf numFmtId="0" fontId="4" fillId="0" borderId="9" xfId="0" applyFont="1" applyBorder="1" applyAlignment="1" applyProtection="1">
      <protection locked="0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1" fontId="5" fillId="0" borderId="2" xfId="0" applyNumberFormat="1" applyFont="1" applyBorder="1" applyAlignment="1" applyProtection="1">
      <alignment horizontal="center"/>
      <protection locked="0"/>
    </xf>
    <xf numFmtId="0" fontId="4" fillId="0" borderId="0" xfId="11" applyFont="1"/>
    <xf numFmtId="0" fontId="4" fillId="0" borderId="0" xfId="11" applyFont="1" applyAlignment="1">
      <alignment horizontal="center"/>
    </xf>
    <xf numFmtId="49" fontId="4" fillId="0" borderId="0" xfId="11" applyNumberFormat="1" applyFont="1" applyAlignment="1">
      <alignment horizontal="left"/>
    </xf>
    <xf numFmtId="0" fontId="4" fillId="0" borderId="0" xfId="11" applyFont="1" applyProtection="1">
      <protection locked="0"/>
    </xf>
    <xf numFmtId="0" fontId="4" fillId="8" borderId="0" xfId="11" applyFont="1" applyFill="1" applyProtection="1">
      <protection locked="0"/>
    </xf>
    <xf numFmtId="0" fontId="4" fillId="8" borderId="0" xfId="11" applyFont="1" applyFill="1"/>
    <xf numFmtId="0" fontId="4" fillId="0" borderId="0" xfId="0" quotePrefix="1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 applyProtection="1">
      <alignment horizontal="left"/>
      <protection locked="0"/>
    </xf>
    <xf numFmtId="0" fontId="4" fillId="0" borderId="0" xfId="0" quotePrefix="1" applyFont="1" applyProtection="1">
      <protection locked="0"/>
    </xf>
    <xf numFmtId="43" fontId="4" fillId="0" borderId="2" xfId="0" applyNumberFormat="1" applyFont="1" applyBorder="1" applyAlignment="1" applyProtection="1">
      <alignment horizontal="center"/>
      <protection locked="0"/>
    </xf>
    <xf numFmtId="43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30" fillId="0" borderId="0" xfId="0" applyFont="1" applyProtection="1">
      <protection locked="0"/>
    </xf>
    <xf numFmtId="43" fontId="4" fillId="0" borderId="2" xfId="0" applyNumberFormat="1" applyFont="1" applyBorder="1" applyProtection="1">
      <protection locked="0"/>
    </xf>
    <xf numFmtId="49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left" indent="1"/>
      <protection hidden="1"/>
    </xf>
    <xf numFmtId="173" fontId="4" fillId="0" borderId="0" xfId="12" applyNumberFormat="1" applyFont="1" applyFill="1" applyBorder="1" applyProtection="1">
      <protection locked="0"/>
    </xf>
    <xf numFmtId="176" fontId="4" fillId="0" borderId="2" xfId="13" applyNumberFormat="1" applyFont="1" applyFill="1" applyBorder="1" applyProtection="1"/>
    <xf numFmtId="0" fontId="3" fillId="0" borderId="0" xfId="0" applyFont="1" applyAlignment="1" applyProtection="1">
      <alignment horizontal="left"/>
      <protection hidden="1"/>
    </xf>
    <xf numFmtId="173" fontId="3" fillId="0" borderId="0" xfId="12" applyNumberFormat="1" applyFont="1" applyFill="1" applyBorder="1" applyProtection="1"/>
    <xf numFmtId="173" fontId="4" fillId="0" borderId="0" xfId="12" applyNumberFormat="1" applyFont="1" applyFill="1" applyProtection="1">
      <protection locked="0"/>
    </xf>
    <xf numFmtId="0" fontId="4" fillId="0" borderId="0" xfId="0" applyFont="1" applyAlignment="1" applyProtection="1">
      <alignment horizontal="left" indent="1"/>
      <protection locked="0"/>
    </xf>
    <xf numFmtId="173" fontId="4" fillId="12" borderId="0" xfId="12" applyNumberFormat="1" applyFont="1" applyFill="1" applyProtection="1">
      <protection locked="0"/>
    </xf>
    <xf numFmtId="173" fontId="4" fillId="12" borderId="2" xfId="12" applyNumberFormat="1" applyFont="1" applyFill="1" applyBorder="1" applyProtection="1">
      <protection locked="0"/>
    </xf>
    <xf numFmtId="41" fontId="3" fillId="12" borderId="2" xfId="12" applyNumberFormat="1" applyFont="1" applyFill="1" applyBorder="1" applyProtection="1">
      <protection locked="0"/>
    </xf>
    <xf numFmtId="173" fontId="4" fillId="0" borderId="0" xfId="12" applyNumberFormat="1" applyFont="1" applyFill="1" applyBorder="1" applyProtection="1"/>
    <xf numFmtId="0" fontId="3" fillId="0" borderId="0" xfId="0" applyFont="1"/>
    <xf numFmtId="0" fontId="4" fillId="0" borderId="0" xfId="0" applyFont="1" applyAlignment="1" applyProtection="1">
      <alignment horizontal="left"/>
      <protection hidden="1"/>
    </xf>
    <xf numFmtId="173" fontId="4" fillId="0" borderId="0" xfId="12" applyNumberFormat="1" applyFont="1" applyFill="1" applyAlignment="1" applyProtection="1">
      <alignment horizontal="right"/>
      <protection locked="0"/>
    </xf>
    <xf numFmtId="173" fontId="3" fillId="0" borderId="18" xfId="12" applyNumberFormat="1" applyFont="1" applyFill="1" applyBorder="1" applyProtection="1"/>
    <xf numFmtId="41" fontId="4" fillId="0" borderId="0" xfId="0" applyNumberFormat="1" applyFont="1" applyProtection="1">
      <protection locked="0"/>
    </xf>
    <xf numFmtId="0" fontId="4" fillId="0" borderId="2" xfId="0" applyFont="1" applyBorder="1" applyProtection="1"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0" fontId="4" fillId="6" borderId="1" xfId="0" applyFont="1" applyFill="1" applyBorder="1" applyProtection="1">
      <protection locked="0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2" xfId="0" applyFont="1" applyBorder="1" applyAlignment="1">
      <alignment horizontal="center"/>
    </xf>
    <xf numFmtId="171" fontId="2" fillId="0" borderId="0" xfId="0" quotePrefix="1" applyNumberFormat="1" applyFont="1" applyBorder="1"/>
    <xf numFmtId="0" fontId="2" fillId="0" borderId="0" xfId="0" applyFont="1" applyBorder="1"/>
    <xf numFmtId="171" fontId="2" fillId="0" borderId="0" xfId="0" applyNumberFormat="1" applyFont="1" applyBorder="1"/>
    <xf numFmtId="171" fontId="2" fillId="0" borderId="0" xfId="0" quotePrefix="1" applyNumberFormat="1" applyFont="1" applyBorder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2" fillId="2" borderId="0" xfId="0" applyFont="1" applyFill="1" applyAlignment="1">
      <alignment horizontal="left"/>
    </xf>
    <xf numFmtId="14" fontId="2" fillId="0" borderId="0" xfId="0" applyNumberFormat="1" applyFont="1" applyBorder="1" applyAlignment="1">
      <alignment horizontal="left"/>
    </xf>
    <xf numFmtId="0" fontId="2" fillId="0" borderId="0" xfId="11"/>
    <xf numFmtId="0" fontId="11" fillId="0" borderId="0" xfId="9" applyAlignment="1" applyProtection="1">
      <alignment horizontal="right"/>
      <protection locked="0"/>
    </xf>
    <xf numFmtId="0" fontId="11" fillId="0" borderId="0" xfId="11" applyFont="1" applyAlignment="1" applyProtection="1">
      <alignment horizontal="right"/>
      <protection locked="0"/>
    </xf>
    <xf numFmtId="0" fontId="6" fillId="0" borderId="0" xfId="9" applyFont="1" applyAlignment="1" applyProtection="1">
      <alignment horizontal="right"/>
      <protection hidden="1"/>
    </xf>
    <xf numFmtId="41" fontId="2" fillId="0" borderId="1" xfId="11" applyNumberFormat="1" applyBorder="1"/>
    <xf numFmtId="44" fontId="2" fillId="0" borderId="0" xfId="14" applyFont="1"/>
    <xf numFmtId="0" fontId="6" fillId="0" borderId="0" xfId="11" applyFont="1" applyAlignment="1">
      <alignment horizontal="right"/>
    </xf>
    <xf numFmtId="41" fontId="2" fillId="0" borderId="0" xfId="11" applyNumberFormat="1"/>
    <xf numFmtId="14" fontId="2" fillId="0" borderId="0" xfId="11" applyNumberFormat="1"/>
    <xf numFmtId="41" fontId="2" fillId="0" borderId="2" xfId="11" applyNumberFormat="1" applyBorder="1" applyProtection="1">
      <protection locked="0"/>
    </xf>
    <xf numFmtId="0" fontId="4" fillId="0" borderId="2" xfId="11" applyFont="1" applyBorder="1" applyProtection="1">
      <protection locked="0"/>
    </xf>
    <xf numFmtId="0" fontId="4" fillId="8" borderId="2" xfId="11" applyFont="1" applyFill="1" applyBorder="1" applyProtection="1">
      <protection locked="0"/>
    </xf>
    <xf numFmtId="175" fontId="4" fillId="12" borderId="0" xfId="0" applyNumberFormat="1" applyFont="1" applyFill="1" applyProtection="1">
      <protection locked="0"/>
    </xf>
    <xf numFmtId="167" fontId="5" fillId="6" borderId="10" xfId="0" applyNumberFormat="1" applyFont="1" applyFill="1" applyBorder="1" applyProtection="1">
      <protection locked="0"/>
    </xf>
    <xf numFmtId="167" fontId="5" fillId="6" borderId="11" xfId="0" applyNumberFormat="1" applyFont="1" applyFill="1" applyBorder="1" applyProtection="1">
      <protection locked="0"/>
    </xf>
    <xf numFmtId="41" fontId="5" fillId="6" borderId="11" xfId="0" applyNumberFormat="1" applyFont="1" applyFill="1" applyBorder="1" applyProtection="1">
      <protection locked="0"/>
    </xf>
    <xf numFmtId="167" fontId="5" fillId="4" borderId="11" xfId="0" applyNumberFormat="1" applyFont="1" applyFill="1" applyBorder="1" applyProtection="1">
      <protection locked="0"/>
    </xf>
    <xf numFmtId="41" fontId="5" fillId="8" borderId="10" xfId="0" applyNumberFormat="1" applyFont="1" applyFill="1" applyBorder="1" applyProtection="1">
      <protection locked="0"/>
    </xf>
    <xf numFmtId="167" fontId="5" fillId="8" borderId="10" xfId="0" applyNumberFormat="1" applyFont="1" applyFill="1" applyBorder="1" applyProtection="1">
      <protection locked="0"/>
    </xf>
    <xf numFmtId="167" fontId="5" fillId="8" borderId="11" xfId="0" applyNumberFormat="1" applyFont="1" applyFill="1" applyBorder="1" applyProtection="1">
      <protection locked="0"/>
    </xf>
    <xf numFmtId="41" fontId="5" fillId="8" borderId="11" xfId="0" applyNumberFormat="1" applyFont="1" applyFill="1" applyBorder="1" applyProtection="1">
      <protection locked="0"/>
    </xf>
    <xf numFmtId="41" fontId="5" fillId="6" borderId="33" xfId="0" applyNumberFormat="1" applyFont="1" applyFill="1" applyBorder="1" applyProtection="1">
      <protection locked="0"/>
    </xf>
    <xf numFmtId="41" fontId="5" fillId="4" borderId="10" xfId="0" applyNumberFormat="1" applyFont="1" applyFill="1" applyBorder="1" applyProtection="1">
      <protection locked="0"/>
    </xf>
    <xf numFmtId="167" fontId="5" fillId="4" borderId="15" xfId="0" applyNumberFormat="1" applyFont="1" applyFill="1" applyBorder="1" applyProtection="1">
      <protection locked="0"/>
    </xf>
    <xf numFmtId="167" fontId="5" fillId="4" borderId="48" xfId="0" applyNumberFormat="1" applyFont="1" applyFill="1" applyBorder="1" applyProtection="1">
      <protection locked="0"/>
    </xf>
    <xf numFmtId="167" fontId="5" fillId="4" borderId="5" xfId="0" applyNumberFormat="1" applyFont="1" applyFill="1" applyBorder="1" applyProtection="1">
      <protection locked="0"/>
    </xf>
    <xf numFmtId="167" fontId="5" fillId="4" borderId="46" xfId="0" applyNumberFormat="1" applyFont="1" applyFill="1" applyBorder="1" applyProtection="1">
      <protection locked="0"/>
    </xf>
    <xf numFmtId="167" fontId="5" fillId="4" borderId="38" xfId="0" applyNumberFormat="1" applyFont="1" applyFill="1" applyBorder="1" applyProtection="1">
      <protection locked="0"/>
    </xf>
    <xf numFmtId="41" fontId="5" fillId="4" borderId="24" xfId="0" applyNumberFormat="1" applyFont="1" applyFill="1" applyBorder="1" applyProtection="1">
      <protection locked="0"/>
    </xf>
    <xf numFmtId="41" fontId="5" fillId="4" borderId="7" xfId="0" applyNumberFormat="1" applyFont="1" applyFill="1" applyBorder="1" applyProtection="1">
      <protection locked="0"/>
    </xf>
    <xf numFmtId="41" fontId="5" fillId="4" borderId="26" xfId="0" applyNumberFormat="1" applyFont="1" applyFill="1" applyBorder="1" applyProtection="1">
      <protection locked="0"/>
    </xf>
    <xf numFmtId="41" fontId="5" fillId="4" borderId="6" xfId="0" applyNumberFormat="1" applyFont="1" applyFill="1" applyBorder="1" applyProtection="1">
      <protection locked="0"/>
    </xf>
    <xf numFmtId="37" fontId="5" fillId="0" borderId="0" xfId="0" applyNumberFormat="1" applyFont="1" applyAlignment="1" applyProtection="1">
      <alignment horizontal="right"/>
      <protection locked="0"/>
    </xf>
    <xf numFmtId="0" fontId="5" fillId="0" borderId="0" xfId="7" applyFont="1" applyBorder="1" applyAlignment="1" applyProtection="1">
      <alignment horizontal="right"/>
      <protection locked="0"/>
    </xf>
    <xf numFmtId="0" fontId="23" fillId="0" borderId="24" xfId="7" applyFont="1" applyBorder="1" applyProtection="1">
      <protection locked="0"/>
    </xf>
    <xf numFmtId="14" fontId="23" fillId="0" borderId="33" xfId="7" applyNumberFormat="1" applyFont="1" applyBorder="1" applyProtection="1">
      <protection locked="0"/>
    </xf>
    <xf numFmtId="173" fontId="23" fillId="0" borderId="33" xfId="3" applyNumberFormat="1" applyFont="1" applyBorder="1" applyProtection="1">
      <protection locked="0"/>
    </xf>
    <xf numFmtId="44" fontId="23" fillId="0" borderId="33" xfId="3" applyFont="1" applyBorder="1" applyProtection="1">
      <protection locked="0"/>
    </xf>
    <xf numFmtId="0" fontId="4" fillId="0" borderId="33" xfId="7" applyFont="1" applyBorder="1" applyProtection="1">
      <protection locked="0"/>
    </xf>
    <xf numFmtId="0" fontId="4" fillId="0" borderId="24" xfId="7" applyFont="1" applyBorder="1" applyProtection="1">
      <protection locked="0"/>
    </xf>
    <xf numFmtId="0" fontId="3" fillId="0" borderId="24" xfId="7" applyFont="1" applyBorder="1" applyAlignment="1" applyProtection="1">
      <alignment horizontal="right"/>
      <protection locked="0"/>
    </xf>
    <xf numFmtId="0" fontId="3" fillId="0" borderId="13" xfId="7" applyFont="1" applyBorder="1" applyAlignment="1" applyProtection="1">
      <alignment horizontal="right"/>
      <protection locked="0"/>
    </xf>
    <xf numFmtId="0" fontId="4" fillId="0" borderId="37" xfId="7" applyFont="1" applyBorder="1" applyProtection="1">
      <protection locked="0"/>
    </xf>
    <xf numFmtId="0" fontId="9" fillId="0" borderId="22" xfId="7" applyBorder="1" applyProtection="1">
      <protection locked="0"/>
    </xf>
    <xf numFmtId="0" fontId="9" fillId="0" borderId="49" xfId="7" applyBorder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0" fontId="9" fillId="0" borderId="2" xfId="7" applyBorder="1" applyProtection="1">
      <protection locked="0"/>
    </xf>
    <xf numFmtId="167" fontId="5" fillId="0" borderId="11" xfId="0" applyNumberFormat="1" applyFont="1" applyBorder="1" applyProtection="1">
      <protection locked="0"/>
    </xf>
    <xf numFmtId="41" fontId="5" fillId="0" borderId="5" xfId="0" applyNumberFormat="1" applyFont="1" applyBorder="1"/>
    <xf numFmtId="41" fontId="5" fillId="4" borderId="11" xfId="0" applyNumberFormat="1" applyFont="1" applyFill="1" applyBorder="1" applyProtection="1">
      <protection locked="0"/>
    </xf>
    <xf numFmtId="41" fontId="5" fillId="4" borderId="33" xfId="0" applyNumberFormat="1" applyFont="1" applyFill="1" applyBorder="1" applyProtection="1">
      <protection locked="0"/>
    </xf>
    <xf numFmtId="41" fontId="5" fillId="0" borderId="47" xfId="0" applyNumberFormat="1" applyFont="1" applyBorder="1"/>
    <xf numFmtId="0" fontId="5" fillId="0" borderId="0" xfId="0" applyFont="1" applyFill="1" applyAlignment="1" applyProtection="1">
      <alignment horizontal="left"/>
      <protection hidden="1"/>
    </xf>
    <xf numFmtId="0" fontId="2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3" fillId="0" borderId="0" xfId="1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169" fontId="3" fillId="0" borderId="14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 applyProtection="1">
      <alignment horizontal="center"/>
      <protection locked="0"/>
    </xf>
    <xf numFmtId="0" fontId="3" fillId="0" borderId="0" xfId="1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12" xfId="0" quotePrefix="1" applyFont="1" applyBorder="1" applyAlignment="1">
      <alignment horizontal="center" wrapText="1"/>
    </xf>
    <xf numFmtId="0" fontId="5" fillId="0" borderId="13" xfId="0" quotePrefix="1" applyFont="1" applyBorder="1" applyAlignment="1">
      <alignment horizontal="center" wrapText="1"/>
    </xf>
    <xf numFmtId="0" fontId="8" fillId="0" borderId="16" xfId="0" applyFont="1" applyFill="1" applyBorder="1" applyAlignment="1" applyProtection="1">
      <alignment horizontal="center"/>
      <protection hidden="1"/>
    </xf>
    <xf numFmtId="0" fontId="8" fillId="0" borderId="2" xfId="0" applyFont="1" applyFill="1" applyBorder="1" applyAlignment="1" applyProtection="1">
      <alignment horizontal="center"/>
      <protection hidden="1"/>
    </xf>
    <xf numFmtId="49" fontId="5" fillId="0" borderId="2" xfId="0" applyNumberFormat="1" applyFont="1" applyBorder="1" applyAlignment="1" applyProtection="1">
      <alignment horizontal="center"/>
      <protection locked="0"/>
    </xf>
    <xf numFmtId="49" fontId="5" fillId="0" borderId="21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wrapText="1"/>
      <protection locked="0"/>
    </xf>
    <xf numFmtId="0" fontId="8" fillId="0" borderId="28" xfId="0" applyFont="1" applyBorder="1" applyAlignment="1" applyProtection="1">
      <alignment wrapText="1"/>
      <protection locked="0"/>
    </xf>
    <xf numFmtId="49" fontId="8" fillId="0" borderId="39" xfId="0" applyNumberFormat="1" applyFont="1" applyFill="1" applyBorder="1" applyAlignment="1" applyProtection="1">
      <alignment horizontal="left" wrapText="1"/>
      <protection locked="0"/>
    </xf>
    <xf numFmtId="0" fontId="8" fillId="0" borderId="40" xfId="0" applyFont="1" applyFill="1" applyBorder="1" applyAlignment="1" applyProtection="1">
      <alignment wrapText="1"/>
      <protection locked="0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10" xfId="0" applyFont="1" applyFill="1" applyBorder="1" applyAlignment="1" applyProtection="1">
      <alignment horizontal="center"/>
      <protection hidden="1"/>
    </xf>
    <xf numFmtId="0" fontId="5" fillId="0" borderId="17" xfId="0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14" fontId="8" fillId="0" borderId="8" xfId="0" applyNumberFormat="1" applyFont="1" applyFill="1" applyBorder="1" applyAlignment="1" applyProtection="1">
      <alignment horizontal="center"/>
      <protection hidden="1"/>
    </xf>
    <xf numFmtId="14" fontId="8" fillId="0" borderId="7" xfId="0" applyNumberFormat="1" applyFont="1" applyFill="1" applyBorder="1" applyAlignment="1" applyProtection="1">
      <alignment horizontal="center"/>
      <protection hidden="1"/>
    </xf>
    <xf numFmtId="49" fontId="6" fillId="0" borderId="18" xfId="0" applyNumberFormat="1" applyFont="1" applyFill="1" applyBorder="1" applyAlignment="1" applyProtection="1">
      <alignment horizontal="left" wrapText="1"/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0" fontId="2" fillId="0" borderId="34" xfId="0" applyFont="1" applyFill="1" applyBorder="1" applyAlignment="1" applyProtection="1">
      <alignment wrapText="1"/>
      <protection locked="0"/>
    </xf>
    <xf numFmtId="49" fontId="6" fillId="0" borderId="29" xfId="0" applyNumberFormat="1" applyFont="1" applyBorder="1" applyAlignment="1" applyProtection="1">
      <alignment horizontal="left" wrapText="1"/>
      <protection locked="0"/>
    </xf>
    <xf numFmtId="0" fontId="6" fillId="0" borderId="21" xfId="0" applyFont="1" applyBorder="1" applyAlignment="1" applyProtection="1">
      <alignment wrapText="1"/>
      <protection locked="0"/>
    </xf>
    <xf numFmtId="0" fontId="6" fillId="0" borderId="24" xfId="0" applyFont="1" applyBorder="1" applyAlignment="1" applyProtection="1">
      <alignment wrapText="1"/>
      <protection locked="0"/>
    </xf>
    <xf numFmtId="49" fontId="6" fillId="0" borderId="12" xfId="0" applyNumberFormat="1" applyFont="1" applyBorder="1" applyAlignment="1" applyProtection="1">
      <alignment wrapText="1"/>
      <protection locked="0"/>
    </xf>
    <xf numFmtId="49" fontId="6" fillId="0" borderId="13" xfId="0" applyNumberFormat="1" applyFont="1" applyBorder="1" applyAlignment="1" applyProtection="1">
      <alignment wrapText="1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49" fontId="6" fillId="0" borderId="21" xfId="0" applyNumberFormat="1" applyFont="1" applyFill="1" applyBorder="1" applyAlignment="1" applyProtection="1">
      <alignment horizontal="left" wrapText="1"/>
      <protection locked="0"/>
    </xf>
    <xf numFmtId="0" fontId="2" fillId="0" borderId="21" xfId="0" applyFont="1" applyFill="1" applyBorder="1" applyAlignment="1" applyProtection="1">
      <alignment wrapText="1"/>
      <protection locked="0"/>
    </xf>
    <xf numFmtId="0" fontId="2" fillId="0" borderId="24" xfId="0" applyFont="1" applyFill="1" applyBorder="1" applyAlignment="1" applyProtection="1">
      <alignment wrapText="1"/>
      <protection locked="0"/>
    </xf>
    <xf numFmtId="0" fontId="5" fillId="0" borderId="2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6" fillId="0" borderId="1" xfId="11" applyFont="1" applyBorder="1" applyAlignment="1">
      <alignment horizontal="center"/>
    </xf>
    <xf numFmtId="0" fontId="25" fillId="2" borderId="0" xfId="11" applyFont="1" applyFill="1" applyAlignment="1">
      <alignment horizontal="center"/>
    </xf>
    <xf numFmtId="0" fontId="2" fillId="0" borderId="2" xfId="11" applyBorder="1" applyAlignment="1" applyProtection="1">
      <alignment horizontal="center"/>
      <protection locked="0"/>
    </xf>
    <xf numFmtId="0" fontId="9" fillId="0" borderId="21" xfId="7" applyBorder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5" fillId="0" borderId="2" xfId="7" applyFont="1" applyBorder="1" applyAlignment="1" applyProtection="1">
      <alignment horizontal="center"/>
      <protection locked="0"/>
    </xf>
    <xf numFmtId="0" fontId="5" fillId="0" borderId="21" xfId="7" applyFont="1" applyBorder="1" applyAlignment="1" applyProtection="1">
      <alignment horizontal="center"/>
      <protection locked="0"/>
    </xf>
    <xf numFmtId="0" fontId="26" fillId="0" borderId="19" xfId="0" applyFont="1" applyBorder="1" applyAlignment="1" applyProtection="1">
      <alignment vertical="top" wrapText="1"/>
      <protection locked="0"/>
    </xf>
    <xf numFmtId="0" fontId="26" fillId="0" borderId="14" xfId="0" applyFont="1" applyBorder="1" applyAlignment="1" applyProtection="1">
      <alignment vertical="top" wrapText="1"/>
      <protection locked="0"/>
    </xf>
    <xf numFmtId="0" fontId="26" fillId="0" borderId="4" xfId="0" applyFont="1" applyBorder="1" applyAlignment="1" applyProtection="1">
      <alignment vertical="top" wrapText="1"/>
      <protection locked="0"/>
    </xf>
    <xf numFmtId="0" fontId="26" fillId="0" borderId="17" xfId="0" applyFont="1" applyBorder="1" applyAlignment="1" applyProtection="1">
      <alignment vertical="top" wrapText="1"/>
      <protection locked="0"/>
    </xf>
    <xf numFmtId="0" fontId="26" fillId="0" borderId="0" xfId="0" applyFont="1" applyBorder="1" applyAlignment="1" applyProtection="1">
      <alignment vertical="top" wrapText="1"/>
      <protection locked="0"/>
    </xf>
    <xf numFmtId="0" fontId="26" fillId="0" borderId="6" xfId="0" applyFont="1" applyBorder="1" applyAlignment="1" applyProtection="1">
      <alignment vertical="top" wrapText="1"/>
      <protection locked="0"/>
    </xf>
    <xf numFmtId="0" fontId="26" fillId="0" borderId="16" xfId="0" applyFont="1" applyBorder="1" applyAlignment="1" applyProtection="1">
      <alignment vertical="top" wrapText="1"/>
      <protection locked="0"/>
    </xf>
    <xf numFmtId="0" fontId="26" fillId="0" borderId="2" xfId="0" applyFont="1" applyBorder="1" applyAlignment="1" applyProtection="1">
      <alignment vertical="top" wrapText="1"/>
      <protection locked="0"/>
    </xf>
    <xf numFmtId="0" fontId="26" fillId="0" borderId="10" xfId="0" applyFont="1" applyBorder="1" applyAlignment="1" applyProtection="1">
      <alignment vertical="top" wrapText="1"/>
      <protection locked="0"/>
    </xf>
    <xf numFmtId="0" fontId="11" fillId="0" borderId="1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168" fontId="4" fillId="0" borderId="21" xfId="0" applyNumberFormat="1" applyFont="1" applyBorder="1" applyAlignment="1" applyProtection="1">
      <alignment horizontal="right"/>
      <protection locked="0"/>
    </xf>
    <xf numFmtId="168" fontId="4" fillId="0" borderId="24" xfId="0" applyNumberFormat="1" applyFont="1" applyBorder="1" applyAlignment="1" applyProtection="1">
      <alignment horizontal="right"/>
      <protection locked="0"/>
    </xf>
    <xf numFmtId="0" fontId="25" fillId="0" borderId="2" xfId="0" applyFont="1" applyBorder="1" applyAlignment="1" applyProtection="1">
      <alignment horizontal="left"/>
      <protection locked="0"/>
    </xf>
    <xf numFmtId="0" fontId="11" fillId="0" borderId="16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168" fontId="11" fillId="0" borderId="21" xfId="0" applyNumberFormat="1" applyFont="1" applyBorder="1" applyAlignment="1" applyProtection="1">
      <alignment horizontal="right"/>
      <protection locked="0"/>
    </xf>
    <xf numFmtId="168" fontId="11" fillId="0" borderId="24" xfId="0" applyNumberFormat="1" applyFont="1" applyBorder="1" applyAlignment="1" applyProtection="1">
      <alignment horizontal="right"/>
      <protection locked="0"/>
    </xf>
    <xf numFmtId="0" fontId="11" fillId="0" borderId="1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8" fontId="3" fillId="0" borderId="2" xfId="0" applyNumberFormat="1" applyFont="1" applyBorder="1" applyAlignment="1">
      <alignment horizontal="right"/>
    </xf>
    <xf numFmtId="168" fontId="3" fillId="0" borderId="10" xfId="0" applyNumberFormat="1" applyFont="1" applyBorder="1" applyAlignment="1">
      <alignment horizontal="right"/>
    </xf>
    <xf numFmtId="165" fontId="25" fillId="0" borderId="2" xfId="0" applyNumberFormat="1" applyFont="1" applyBorder="1" applyAlignment="1" applyProtection="1">
      <alignment horizontal="center"/>
      <protection locked="0"/>
    </xf>
    <xf numFmtId="0" fontId="11" fillId="0" borderId="1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8" fontId="4" fillId="0" borderId="2" xfId="0" applyNumberFormat="1" applyFont="1" applyBorder="1" applyAlignment="1" applyProtection="1">
      <alignment horizontal="right"/>
      <protection locked="0"/>
    </xf>
    <xf numFmtId="168" fontId="4" fillId="0" borderId="10" xfId="0" applyNumberFormat="1" applyFont="1" applyBorder="1" applyAlignment="1" applyProtection="1">
      <alignment horizontal="right"/>
      <protection locked="0"/>
    </xf>
    <xf numFmtId="0" fontId="5" fillId="3" borderId="16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169" fontId="4" fillId="0" borderId="0" xfId="0" applyNumberFormat="1" applyFont="1" applyProtection="1">
      <protection locked="0"/>
    </xf>
    <xf numFmtId="38" fontId="4" fillId="0" borderId="2" xfId="0" applyNumberFormat="1" applyFont="1" applyBorder="1" applyAlignment="1" applyProtection="1">
      <alignment horizontal="center"/>
      <protection locked="0"/>
    </xf>
    <xf numFmtId="38" fontId="4" fillId="0" borderId="2" xfId="0" applyNumberFormat="1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Border="1" applyProtection="1">
      <protection locked="0"/>
    </xf>
    <xf numFmtId="170" fontId="4" fillId="0" borderId="2" xfId="0" applyNumberFormat="1" applyFont="1" applyBorder="1" applyAlignment="1" applyProtection="1">
      <alignment horizontal="left"/>
      <protection locked="0"/>
    </xf>
    <xf numFmtId="170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right"/>
      <protection locked="0"/>
    </xf>
    <xf numFmtId="14" fontId="4" fillId="0" borderId="0" xfId="0" applyNumberFormat="1" applyFont="1" applyAlignment="1" applyProtection="1">
      <alignment horizontal="right"/>
      <protection locked="0"/>
    </xf>
    <xf numFmtId="0" fontId="4" fillId="0" borderId="0" xfId="0" applyFont="1" applyBorder="1"/>
    <xf numFmtId="0" fontId="4" fillId="0" borderId="17" xfId="0" applyFont="1" applyBorder="1"/>
    <xf numFmtId="0" fontId="4" fillId="0" borderId="14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0" xfId="0" applyFont="1" applyBorder="1" applyAlignment="1">
      <alignment horizontal="center" vertical="center"/>
    </xf>
    <xf numFmtId="0" fontId="4" fillId="0" borderId="16" xfId="0" applyFont="1" applyBorder="1"/>
    <xf numFmtId="0" fontId="4" fillId="0" borderId="2" xfId="0" applyFont="1" applyBorder="1"/>
    <xf numFmtId="0" fontId="4" fillId="0" borderId="10" xfId="0" applyFont="1" applyBorder="1"/>
    <xf numFmtId="0" fontId="4" fillId="0" borderId="0" xfId="0" applyFont="1" applyAlignment="1" applyProtection="1">
      <protection locked="0"/>
    </xf>
    <xf numFmtId="38" fontId="4" fillId="0" borderId="2" xfId="0" applyNumberFormat="1" applyFont="1" applyBorder="1" applyProtection="1">
      <protection locked="0"/>
    </xf>
    <xf numFmtId="38" fontId="4" fillId="0" borderId="0" xfId="0" applyNumberFormat="1" applyFont="1" applyBorder="1" applyProtection="1">
      <protection locked="0"/>
    </xf>
    <xf numFmtId="0" fontId="4" fillId="0" borderId="2" xfId="0" applyFont="1" applyBorder="1" applyAlignment="1" applyProtection="1">
      <protection locked="0"/>
    </xf>
    <xf numFmtId="14" fontId="4" fillId="0" borderId="2" xfId="0" applyNumberFormat="1" applyFont="1" applyBorder="1" applyAlignment="1" applyProtection="1">
      <alignment horizontal="center"/>
      <protection locked="0"/>
    </xf>
    <xf numFmtId="174" fontId="4" fillId="0" borderId="2" xfId="0" applyNumberFormat="1" applyFont="1" applyBorder="1" applyAlignment="1" applyProtection="1">
      <alignment horizontal="center"/>
      <protection locked="0"/>
    </xf>
    <xf numFmtId="170" fontId="4" fillId="0" borderId="2" xfId="0" applyNumberFormat="1" applyFont="1" applyBorder="1" applyAlignment="1" applyProtection="1">
      <alignment horizontal="center"/>
      <protection locked="0"/>
    </xf>
    <xf numFmtId="0" fontId="2" fillId="6" borderId="0" xfId="8" applyFont="1" applyFill="1" applyAlignment="1" applyProtection="1">
      <alignment horizontal="right"/>
      <protection locked="0"/>
    </xf>
    <xf numFmtId="0" fontId="2" fillId="6" borderId="0" xfId="8" applyFont="1" applyFill="1" applyProtection="1">
      <protection locked="0"/>
    </xf>
    <xf numFmtId="1" fontId="2" fillId="6" borderId="0" xfId="8" applyNumberFormat="1" applyFont="1" applyFill="1" applyProtection="1">
      <protection locked="0"/>
    </xf>
    <xf numFmtId="172" fontId="2" fillId="6" borderId="0" xfId="8" applyNumberFormat="1" applyFont="1" applyFill="1" applyProtection="1">
      <protection locked="0"/>
    </xf>
    <xf numFmtId="0" fontId="2" fillId="6" borderId="0" xfId="8" quotePrefix="1" applyFont="1" applyFill="1" applyAlignment="1" applyProtection="1">
      <alignment horizontal="right"/>
      <protection locked="0"/>
    </xf>
    <xf numFmtId="41" fontId="2" fillId="0" borderId="10" xfId="0" applyNumberFormat="1" applyFont="1" applyFill="1" applyBorder="1" applyProtection="1">
      <protection locked="0"/>
    </xf>
    <xf numFmtId="41" fontId="2" fillId="8" borderId="10" xfId="0" applyNumberFormat="1" applyFont="1" applyFill="1" applyBorder="1" applyProtection="1">
      <protection locked="0"/>
    </xf>
    <xf numFmtId="41" fontId="2" fillId="6" borderId="10" xfId="0" applyNumberFormat="1" applyFont="1" applyFill="1" applyBorder="1" applyProtection="1"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2" fillId="0" borderId="14" xfId="0" applyNumberFormat="1" applyFont="1" applyBorder="1" applyAlignment="1">
      <alignment horizontal="left"/>
    </xf>
    <xf numFmtId="0" fontId="2" fillId="0" borderId="4" xfId="0" applyFont="1" applyBorder="1"/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41" fontId="2" fillId="0" borderId="6" xfId="0" applyNumberFormat="1" applyFont="1" applyBorder="1" applyProtection="1">
      <protection locked="0"/>
    </xf>
    <xf numFmtId="41" fontId="2" fillId="0" borderId="0" xfId="0" applyNumberFormat="1" applyFont="1" applyBorder="1" applyProtection="1">
      <protection locked="0"/>
    </xf>
    <xf numFmtId="49" fontId="2" fillId="0" borderId="2" xfId="0" applyNumberFormat="1" applyFont="1" applyBorder="1" applyAlignment="1" applyProtection="1">
      <alignment horizontal="left"/>
      <protection locked="0"/>
    </xf>
    <xf numFmtId="0" fontId="2" fillId="0" borderId="10" xfId="0" applyFont="1" applyBorder="1" applyProtection="1">
      <protection locked="0"/>
    </xf>
    <xf numFmtId="41" fontId="2" fillId="0" borderId="10" xfId="0" applyNumberFormat="1" applyFont="1" applyBorder="1" applyProtection="1">
      <protection locked="0"/>
    </xf>
    <xf numFmtId="41" fontId="2" fillId="0" borderId="2" xfId="0" applyNumberFormat="1" applyFont="1" applyBorder="1" applyProtection="1">
      <protection locked="0"/>
    </xf>
    <xf numFmtId="0" fontId="2" fillId="0" borderId="2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wrapText="1"/>
      <protection locked="0"/>
    </xf>
    <xf numFmtId="41" fontId="2" fillId="0" borderId="5" xfId="0" applyNumberFormat="1" applyFont="1" applyBorder="1" applyProtection="1">
      <protection locked="0"/>
    </xf>
    <xf numFmtId="49" fontId="2" fillId="0" borderId="21" xfId="0" applyNumberFormat="1" applyFont="1" applyBorder="1" applyAlignment="1" applyProtection="1">
      <alignment horizontal="left"/>
      <protection locked="0"/>
    </xf>
    <xf numFmtId="49" fontId="2" fillId="0" borderId="12" xfId="0" applyNumberFormat="1" applyFont="1" applyBorder="1" applyAlignment="1" applyProtection="1">
      <alignment horizontal="left"/>
      <protection locked="0"/>
    </xf>
    <xf numFmtId="41" fontId="2" fillId="0" borderId="13" xfId="0" applyNumberFormat="1" applyFont="1" applyBorder="1" applyProtection="1">
      <protection locked="0"/>
    </xf>
    <xf numFmtId="41" fontId="2" fillId="0" borderId="12" xfId="0" applyNumberFormat="1" applyFont="1" applyBorder="1" applyProtection="1">
      <protection locked="0"/>
    </xf>
    <xf numFmtId="0" fontId="2" fillId="0" borderId="29" xfId="0" applyFont="1" applyBorder="1" applyAlignment="1" applyProtection="1">
      <alignment wrapText="1"/>
      <protection locked="0"/>
    </xf>
    <xf numFmtId="0" fontId="2" fillId="0" borderId="27" xfId="0" applyFont="1" applyBorder="1" applyAlignment="1" applyProtection="1">
      <alignment wrapText="1"/>
      <protection locked="0"/>
    </xf>
    <xf numFmtId="41" fontId="2" fillId="0" borderId="33" xfId="0" applyNumberFormat="1" applyFont="1" applyBorder="1" applyProtection="1">
      <protection locked="0"/>
    </xf>
    <xf numFmtId="41" fontId="2" fillId="0" borderId="24" xfId="0" applyNumberFormat="1" applyFont="1" applyBorder="1" applyProtection="1">
      <protection locked="0"/>
    </xf>
    <xf numFmtId="41" fontId="2" fillId="0" borderId="21" xfId="0" applyNumberFormat="1" applyFont="1" applyBorder="1" applyProtection="1">
      <protection locked="0"/>
    </xf>
    <xf numFmtId="41" fontId="2" fillId="0" borderId="37" xfId="0" applyNumberFormat="1" applyFont="1" applyBorder="1" applyProtection="1">
      <protection locked="0"/>
    </xf>
    <xf numFmtId="41" fontId="2" fillId="0" borderId="28" xfId="0" applyNumberFormat="1" applyFont="1" applyBorder="1" applyProtection="1">
      <protection locked="0"/>
    </xf>
    <xf numFmtId="41" fontId="2" fillId="0" borderId="1" xfId="0" applyNumberFormat="1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Protection="1">
      <protection hidden="1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center"/>
      <protection locked="0"/>
    </xf>
    <xf numFmtId="41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7" applyFont="1"/>
    <xf numFmtId="0" fontId="2" fillId="0" borderId="21" xfId="7" applyFont="1" applyBorder="1" applyAlignment="1" applyProtection="1">
      <alignment horizontal="center"/>
      <protection locked="0"/>
    </xf>
    <xf numFmtId="0" fontId="2" fillId="0" borderId="0" xfId="7" applyFont="1" applyBorder="1"/>
    <xf numFmtId="0" fontId="2" fillId="0" borderId="0" xfId="7" applyFont="1" applyFill="1" applyBorder="1"/>
    <xf numFmtId="0" fontId="2" fillId="0" borderId="0" xfId="0" applyFont="1" applyAlignment="1">
      <alignment horizontal="left"/>
    </xf>
  </cellXfs>
  <cellStyles count="15">
    <cellStyle name="Comma" xfId="1" builtinId="3"/>
    <cellStyle name="Comma 2" xfId="2" xr:uid="{00000000-0005-0000-0000-000001000000}"/>
    <cellStyle name="Comma 3" xfId="13" xr:uid="{28CC6E2B-E650-4248-BA39-4D7D8468E70F}"/>
    <cellStyle name="Currency 2" xfId="3" xr:uid="{00000000-0005-0000-0000-000003000000}"/>
    <cellStyle name="Currency 2 2" xfId="4" xr:uid="{00000000-0005-0000-0000-000004000000}"/>
    <cellStyle name="Currency 3" xfId="5" xr:uid="{00000000-0005-0000-0000-000005000000}"/>
    <cellStyle name="Currency 4" xfId="12" xr:uid="{F57015DD-A5BC-412A-B7CE-8AAAD7E0ACE7}"/>
    <cellStyle name="Currency 5" xfId="14" xr:uid="{C5B21A20-FDC6-4567-90D2-BB24655BF079}"/>
    <cellStyle name="Normal" xfId="0" builtinId="0"/>
    <cellStyle name="Normal 2" xfId="6" xr:uid="{00000000-0005-0000-0000-000007000000}"/>
    <cellStyle name="Normal 2 2" xfId="11" xr:uid="{6FB97D8F-073F-4303-8E84-C3FD91BF2DCB}"/>
    <cellStyle name="Normal 3" xfId="7" xr:uid="{00000000-0005-0000-0000-000008000000}"/>
    <cellStyle name="Normal 4" xfId="10" xr:uid="{4C634D40-8C4B-4A15-B548-3B0C4F539CB3}"/>
    <cellStyle name="Normal_S- Schedules" xfId="8" xr:uid="{00000000-0005-0000-0000-000009000000}"/>
    <cellStyle name="Normal_Transfer Schedules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141</xdr:row>
      <xdr:rowOff>9525</xdr:rowOff>
    </xdr:from>
    <xdr:to>
      <xdr:col>4</xdr:col>
      <xdr:colOff>85725</xdr:colOff>
      <xdr:row>143</xdr:row>
      <xdr:rowOff>0</xdr:rowOff>
    </xdr:to>
    <xdr:sp macro="" textlink="">
      <xdr:nvSpPr>
        <xdr:cNvPr id="21791" name="AutoShape 2">
          <a:extLst>
            <a:ext uri="{FF2B5EF4-FFF2-40B4-BE49-F238E27FC236}">
              <a16:creationId xmlns:a16="http://schemas.microsoft.com/office/drawing/2014/main" id="{00000000-0008-0000-0000-00001F550000}"/>
            </a:ext>
          </a:extLst>
        </xdr:cNvPr>
        <xdr:cNvSpPr>
          <a:spLocks/>
        </xdr:cNvSpPr>
      </xdr:nvSpPr>
      <xdr:spPr bwMode="auto">
        <a:xfrm>
          <a:off x="2543175" y="21917025"/>
          <a:ext cx="76200" cy="3048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11</xdr:col>
          <xdr:colOff>142875</xdr:colOff>
          <xdr:row>12</xdr:row>
          <xdr:rowOff>19050</xdr:rowOff>
        </xdr:to>
        <xdr:sp macro="" textlink="">
          <xdr:nvSpPr>
            <xdr:cNvPr id="21597" name="Object 93" hidden="1">
              <a:extLst>
                <a:ext uri="{63B3BB69-23CF-44E3-9099-C40C66FF867C}">
                  <a14:compatExt spid="_x0000_s21597"/>
                </a:ext>
                <a:ext uri="{FF2B5EF4-FFF2-40B4-BE49-F238E27FC236}">
                  <a16:creationId xmlns:a16="http://schemas.microsoft.com/office/drawing/2014/main" id="{00000000-0008-0000-0000-00005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121</xdr:row>
      <xdr:rowOff>0</xdr:rowOff>
    </xdr:from>
    <xdr:to>
      <xdr:col>4</xdr:col>
      <xdr:colOff>85725</xdr:colOff>
      <xdr:row>121</xdr:row>
      <xdr:rowOff>0</xdr:rowOff>
    </xdr:to>
    <xdr:sp macro="" textlink="">
      <xdr:nvSpPr>
        <xdr:cNvPr id="3442" name="AutoShape 2">
          <a:extLst>
            <a:ext uri="{FF2B5EF4-FFF2-40B4-BE49-F238E27FC236}">
              <a16:creationId xmlns:a16="http://schemas.microsoft.com/office/drawing/2014/main" id="{00000000-0008-0000-0100-0000720D0000}"/>
            </a:ext>
          </a:extLst>
        </xdr:cNvPr>
        <xdr:cNvSpPr>
          <a:spLocks/>
        </xdr:cNvSpPr>
      </xdr:nvSpPr>
      <xdr:spPr bwMode="auto">
        <a:xfrm>
          <a:off x="2505075" y="18983325"/>
          <a:ext cx="7620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133351</xdr:rowOff>
    </xdr:from>
    <xdr:ext cx="6705600" cy="71846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628651"/>
          <a:ext cx="6705600" cy="71846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40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[Insert Entity</a:t>
          </a:r>
          <a:r>
            <a:rPr lang="en-US" sz="4000" b="1" cap="none" spc="0" baseline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 Letterhead Here]</a:t>
          </a:r>
          <a:endParaRPr lang="en-US" sz="4000" b="1" cap="none" spc="0">
            <a:ln w="17780" cmpd="sng">
              <a:solidFill>
                <a:schemeClr val="accent1">
                  <a:tint val="3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63000"/>
                    <a:sat val="105000"/>
                  </a:schemeClr>
                </a:gs>
                <a:gs pos="90000">
                  <a:schemeClr val="accent1">
                    <a:shade val="50000"/>
                    <a:satMod val="100000"/>
                  </a:schemeClr>
                </a:gs>
              </a:gsLst>
              <a:lin ang="5400000"/>
            </a:gradFill>
            <a:effectLst>
              <a:outerShdw blurRad="55000" dist="50800" dir="5400000" algn="tl">
                <a:srgbClr val="000000">
                  <a:alpha val="33000"/>
                </a:srgb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</xdr:row>
          <xdr:rowOff>123825</xdr:rowOff>
        </xdr:from>
        <xdr:to>
          <xdr:col>9</xdr:col>
          <xdr:colOff>76200</xdr:colOff>
          <xdr:row>15</xdr:row>
          <xdr:rowOff>19050</xdr:rowOff>
        </xdr:to>
        <xdr:sp macro="" textlink="">
          <xdr:nvSpPr>
            <xdr:cNvPr id="41985" name="Check Box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1C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</xdr:row>
          <xdr:rowOff>123825</xdr:rowOff>
        </xdr:from>
        <xdr:to>
          <xdr:col>11</xdr:col>
          <xdr:colOff>76200</xdr:colOff>
          <xdr:row>15</xdr:row>
          <xdr:rowOff>19050</xdr:rowOff>
        </xdr:to>
        <xdr:sp macro="" textlink="">
          <xdr:nvSpPr>
            <xdr:cNvPr id="41986" name="Check Box 2" hidden="1">
              <a:extLst>
                <a:ext uri="{63B3BB69-23CF-44E3-9099-C40C66FF867C}">
                  <a14:compatExt spid="_x0000_s41986"/>
                </a:ext>
                <a:ext uri="{FF2B5EF4-FFF2-40B4-BE49-F238E27FC236}">
                  <a16:creationId xmlns:a16="http://schemas.microsoft.com/office/drawing/2014/main" id="{00000000-0008-0000-1C00-00000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</xdr:row>
          <xdr:rowOff>123825</xdr:rowOff>
        </xdr:from>
        <xdr:to>
          <xdr:col>13</xdr:col>
          <xdr:colOff>76200</xdr:colOff>
          <xdr:row>15</xdr:row>
          <xdr:rowOff>19050</xdr:rowOff>
        </xdr:to>
        <xdr:sp macro="" textlink="">
          <xdr:nvSpPr>
            <xdr:cNvPr id="41987" name="Check Box 3" hidden="1">
              <a:extLst>
                <a:ext uri="{63B3BB69-23CF-44E3-9099-C40C66FF867C}">
                  <a14:compatExt spid="_x0000_s41987"/>
                </a:ext>
                <a:ext uri="{FF2B5EF4-FFF2-40B4-BE49-F238E27FC236}">
                  <a16:creationId xmlns:a16="http://schemas.microsoft.com/office/drawing/2014/main" id="{00000000-0008-0000-1C00-00000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</xdr:row>
          <xdr:rowOff>133350</xdr:rowOff>
        </xdr:from>
        <xdr:to>
          <xdr:col>9</xdr:col>
          <xdr:colOff>76200</xdr:colOff>
          <xdr:row>17</xdr:row>
          <xdr:rowOff>28575</xdr:rowOff>
        </xdr:to>
        <xdr:sp macro="" textlink="">
          <xdr:nvSpPr>
            <xdr:cNvPr id="41988" name="Check Box 4" hidden="1">
              <a:extLst>
                <a:ext uri="{63B3BB69-23CF-44E3-9099-C40C66FF867C}">
                  <a14:compatExt spid="_x0000_s41988"/>
                </a:ext>
                <a:ext uri="{FF2B5EF4-FFF2-40B4-BE49-F238E27FC236}">
                  <a16:creationId xmlns:a16="http://schemas.microsoft.com/office/drawing/2014/main" id="{00000000-0008-0000-1C00-00000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</xdr:row>
          <xdr:rowOff>133350</xdr:rowOff>
        </xdr:from>
        <xdr:to>
          <xdr:col>11</xdr:col>
          <xdr:colOff>76200</xdr:colOff>
          <xdr:row>17</xdr:row>
          <xdr:rowOff>28575</xdr:rowOff>
        </xdr:to>
        <xdr:sp macro="" textlink="">
          <xdr:nvSpPr>
            <xdr:cNvPr id="41989" name="Check Box 5" hidden="1">
              <a:extLst>
                <a:ext uri="{63B3BB69-23CF-44E3-9099-C40C66FF867C}">
                  <a14:compatExt spid="_x0000_s41989"/>
                </a:ext>
                <a:ext uri="{FF2B5EF4-FFF2-40B4-BE49-F238E27FC236}">
                  <a16:creationId xmlns:a16="http://schemas.microsoft.com/office/drawing/2014/main" id="{00000000-0008-0000-1C00-00000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</xdr:row>
          <xdr:rowOff>133350</xdr:rowOff>
        </xdr:from>
        <xdr:to>
          <xdr:col>13</xdr:col>
          <xdr:colOff>76200</xdr:colOff>
          <xdr:row>17</xdr:row>
          <xdr:rowOff>28575</xdr:rowOff>
        </xdr:to>
        <xdr:sp macro="" textlink="">
          <xdr:nvSpPr>
            <xdr:cNvPr id="41990" name="Check Box 6" hidden="1">
              <a:extLst>
                <a:ext uri="{63B3BB69-23CF-44E3-9099-C40C66FF867C}">
                  <a14:compatExt spid="_x0000_s41990"/>
                </a:ext>
                <a:ext uri="{FF2B5EF4-FFF2-40B4-BE49-F238E27FC236}">
                  <a16:creationId xmlns:a16="http://schemas.microsoft.com/office/drawing/2014/main" id="{00000000-0008-0000-1C00-00000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</xdr:row>
          <xdr:rowOff>133350</xdr:rowOff>
        </xdr:from>
        <xdr:to>
          <xdr:col>9</xdr:col>
          <xdr:colOff>76200</xdr:colOff>
          <xdr:row>19</xdr:row>
          <xdr:rowOff>28575</xdr:rowOff>
        </xdr:to>
        <xdr:sp macro="" textlink="">
          <xdr:nvSpPr>
            <xdr:cNvPr id="41991" name="Check Box 7" hidden="1">
              <a:extLst>
                <a:ext uri="{63B3BB69-23CF-44E3-9099-C40C66FF867C}">
                  <a14:compatExt spid="_x0000_s41991"/>
                </a:ext>
                <a:ext uri="{FF2B5EF4-FFF2-40B4-BE49-F238E27FC236}">
                  <a16:creationId xmlns:a16="http://schemas.microsoft.com/office/drawing/2014/main" id="{00000000-0008-0000-1C00-00000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</xdr:row>
          <xdr:rowOff>133350</xdr:rowOff>
        </xdr:from>
        <xdr:to>
          <xdr:col>11</xdr:col>
          <xdr:colOff>76200</xdr:colOff>
          <xdr:row>19</xdr:row>
          <xdr:rowOff>28575</xdr:rowOff>
        </xdr:to>
        <xdr:sp macro="" textlink="">
          <xdr:nvSpPr>
            <xdr:cNvPr id="41992" name="Check Box 8" hidden="1">
              <a:extLst>
                <a:ext uri="{63B3BB69-23CF-44E3-9099-C40C66FF867C}">
                  <a14:compatExt spid="_x0000_s41992"/>
                </a:ext>
                <a:ext uri="{FF2B5EF4-FFF2-40B4-BE49-F238E27FC236}">
                  <a16:creationId xmlns:a16="http://schemas.microsoft.com/office/drawing/2014/main" id="{00000000-0008-0000-1C00-00000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</xdr:row>
          <xdr:rowOff>133350</xdr:rowOff>
        </xdr:from>
        <xdr:to>
          <xdr:col>13</xdr:col>
          <xdr:colOff>76200</xdr:colOff>
          <xdr:row>19</xdr:row>
          <xdr:rowOff>28575</xdr:rowOff>
        </xdr:to>
        <xdr:sp macro="" textlink="">
          <xdr:nvSpPr>
            <xdr:cNvPr id="41993" name="Check Box 9" hidden="1">
              <a:extLst>
                <a:ext uri="{63B3BB69-23CF-44E3-9099-C40C66FF867C}">
                  <a14:compatExt spid="_x0000_s41993"/>
                </a:ext>
                <a:ext uri="{FF2B5EF4-FFF2-40B4-BE49-F238E27FC236}">
                  <a16:creationId xmlns:a16="http://schemas.microsoft.com/office/drawing/2014/main" id="{00000000-0008-0000-1C00-00000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20</xdr:row>
          <xdr:rowOff>133350</xdr:rowOff>
        </xdr:from>
        <xdr:to>
          <xdr:col>9</xdr:col>
          <xdr:colOff>76200</xdr:colOff>
          <xdr:row>22</xdr:row>
          <xdr:rowOff>28575</xdr:rowOff>
        </xdr:to>
        <xdr:sp macro="" textlink="">
          <xdr:nvSpPr>
            <xdr:cNvPr id="41994" name="Check Box 10" hidden="1">
              <a:extLst>
                <a:ext uri="{63B3BB69-23CF-44E3-9099-C40C66FF867C}">
                  <a14:compatExt spid="_x0000_s41994"/>
                </a:ext>
                <a:ext uri="{FF2B5EF4-FFF2-40B4-BE49-F238E27FC236}">
                  <a16:creationId xmlns:a16="http://schemas.microsoft.com/office/drawing/2014/main" id="{00000000-0008-0000-1C00-00000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20</xdr:row>
          <xdr:rowOff>133350</xdr:rowOff>
        </xdr:from>
        <xdr:to>
          <xdr:col>11</xdr:col>
          <xdr:colOff>76200</xdr:colOff>
          <xdr:row>22</xdr:row>
          <xdr:rowOff>28575</xdr:rowOff>
        </xdr:to>
        <xdr:sp macro="" textlink="">
          <xdr:nvSpPr>
            <xdr:cNvPr id="41995" name="Check Box 11" hidden="1">
              <a:extLst>
                <a:ext uri="{63B3BB69-23CF-44E3-9099-C40C66FF867C}">
                  <a14:compatExt spid="_x0000_s41995"/>
                </a:ext>
                <a:ext uri="{FF2B5EF4-FFF2-40B4-BE49-F238E27FC236}">
                  <a16:creationId xmlns:a16="http://schemas.microsoft.com/office/drawing/2014/main" id="{00000000-0008-0000-1C00-00000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20</xdr:row>
          <xdr:rowOff>133350</xdr:rowOff>
        </xdr:from>
        <xdr:to>
          <xdr:col>13</xdr:col>
          <xdr:colOff>76200</xdr:colOff>
          <xdr:row>22</xdr:row>
          <xdr:rowOff>28575</xdr:rowOff>
        </xdr:to>
        <xdr:sp macro="" textlink="">
          <xdr:nvSpPr>
            <xdr:cNvPr id="41996" name="Check Box 12" hidden="1">
              <a:extLst>
                <a:ext uri="{63B3BB69-23CF-44E3-9099-C40C66FF867C}">
                  <a14:compatExt spid="_x0000_s41996"/>
                </a:ext>
                <a:ext uri="{FF2B5EF4-FFF2-40B4-BE49-F238E27FC236}">
                  <a16:creationId xmlns:a16="http://schemas.microsoft.com/office/drawing/2014/main" id="{00000000-0008-0000-1C00-00000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23</xdr:row>
          <xdr:rowOff>133350</xdr:rowOff>
        </xdr:from>
        <xdr:to>
          <xdr:col>9</xdr:col>
          <xdr:colOff>76200</xdr:colOff>
          <xdr:row>25</xdr:row>
          <xdr:rowOff>28575</xdr:rowOff>
        </xdr:to>
        <xdr:sp macro="" textlink="">
          <xdr:nvSpPr>
            <xdr:cNvPr id="41997" name="Check Box 13" hidden="1">
              <a:extLst>
                <a:ext uri="{63B3BB69-23CF-44E3-9099-C40C66FF867C}">
                  <a14:compatExt spid="_x0000_s41997"/>
                </a:ext>
                <a:ext uri="{FF2B5EF4-FFF2-40B4-BE49-F238E27FC236}">
                  <a16:creationId xmlns:a16="http://schemas.microsoft.com/office/drawing/2014/main" id="{00000000-0008-0000-1C00-00000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23</xdr:row>
          <xdr:rowOff>133350</xdr:rowOff>
        </xdr:from>
        <xdr:to>
          <xdr:col>11</xdr:col>
          <xdr:colOff>76200</xdr:colOff>
          <xdr:row>25</xdr:row>
          <xdr:rowOff>28575</xdr:rowOff>
        </xdr:to>
        <xdr:sp macro="" textlink="">
          <xdr:nvSpPr>
            <xdr:cNvPr id="41998" name="Check Box 14" hidden="1">
              <a:extLst>
                <a:ext uri="{63B3BB69-23CF-44E3-9099-C40C66FF867C}">
                  <a14:compatExt spid="_x0000_s41998"/>
                </a:ext>
                <a:ext uri="{FF2B5EF4-FFF2-40B4-BE49-F238E27FC236}">
                  <a16:creationId xmlns:a16="http://schemas.microsoft.com/office/drawing/2014/main" id="{00000000-0008-0000-1C00-00000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23</xdr:row>
          <xdr:rowOff>133350</xdr:rowOff>
        </xdr:from>
        <xdr:to>
          <xdr:col>13</xdr:col>
          <xdr:colOff>76200</xdr:colOff>
          <xdr:row>25</xdr:row>
          <xdr:rowOff>28575</xdr:rowOff>
        </xdr:to>
        <xdr:sp macro="" textlink="">
          <xdr:nvSpPr>
            <xdr:cNvPr id="41999" name="Check Box 15" hidden="1">
              <a:extLst>
                <a:ext uri="{63B3BB69-23CF-44E3-9099-C40C66FF867C}">
                  <a14:compatExt spid="_x0000_s41999"/>
                </a:ext>
                <a:ext uri="{FF2B5EF4-FFF2-40B4-BE49-F238E27FC236}">
                  <a16:creationId xmlns:a16="http://schemas.microsoft.com/office/drawing/2014/main" id="{00000000-0008-0000-1C00-00000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133350</xdr:rowOff>
        </xdr:from>
        <xdr:to>
          <xdr:col>9</xdr:col>
          <xdr:colOff>76200</xdr:colOff>
          <xdr:row>28</xdr:row>
          <xdr:rowOff>28575</xdr:rowOff>
        </xdr:to>
        <xdr:sp macro="" textlink="">
          <xdr:nvSpPr>
            <xdr:cNvPr id="42000" name="Check Box 16" hidden="1">
              <a:extLst>
                <a:ext uri="{63B3BB69-23CF-44E3-9099-C40C66FF867C}">
                  <a14:compatExt spid="_x0000_s42000"/>
                </a:ext>
                <a:ext uri="{FF2B5EF4-FFF2-40B4-BE49-F238E27FC236}">
                  <a16:creationId xmlns:a16="http://schemas.microsoft.com/office/drawing/2014/main" id="{00000000-0008-0000-1C00-00001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26</xdr:row>
          <xdr:rowOff>133350</xdr:rowOff>
        </xdr:from>
        <xdr:to>
          <xdr:col>11</xdr:col>
          <xdr:colOff>76200</xdr:colOff>
          <xdr:row>28</xdr:row>
          <xdr:rowOff>28575</xdr:rowOff>
        </xdr:to>
        <xdr:sp macro="" textlink="">
          <xdr:nvSpPr>
            <xdr:cNvPr id="42001" name="Check Box 17" hidden="1">
              <a:extLst>
                <a:ext uri="{63B3BB69-23CF-44E3-9099-C40C66FF867C}">
                  <a14:compatExt spid="_x0000_s42001"/>
                </a:ext>
                <a:ext uri="{FF2B5EF4-FFF2-40B4-BE49-F238E27FC236}">
                  <a16:creationId xmlns:a16="http://schemas.microsoft.com/office/drawing/2014/main" id="{00000000-0008-0000-1C00-00001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26</xdr:row>
          <xdr:rowOff>133350</xdr:rowOff>
        </xdr:from>
        <xdr:to>
          <xdr:col>13</xdr:col>
          <xdr:colOff>76200</xdr:colOff>
          <xdr:row>28</xdr:row>
          <xdr:rowOff>28575</xdr:rowOff>
        </xdr:to>
        <xdr:sp macro="" textlink="">
          <xdr:nvSpPr>
            <xdr:cNvPr id="42002" name="Check Box 18" hidden="1">
              <a:extLst>
                <a:ext uri="{63B3BB69-23CF-44E3-9099-C40C66FF867C}">
                  <a14:compatExt spid="_x0000_s42002"/>
                </a:ext>
                <a:ext uri="{FF2B5EF4-FFF2-40B4-BE49-F238E27FC236}">
                  <a16:creationId xmlns:a16="http://schemas.microsoft.com/office/drawing/2014/main" id="{00000000-0008-0000-1C00-00001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28</xdr:row>
          <xdr:rowOff>133350</xdr:rowOff>
        </xdr:from>
        <xdr:to>
          <xdr:col>9</xdr:col>
          <xdr:colOff>76200</xdr:colOff>
          <xdr:row>30</xdr:row>
          <xdr:rowOff>28575</xdr:rowOff>
        </xdr:to>
        <xdr:sp macro="" textlink="">
          <xdr:nvSpPr>
            <xdr:cNvPr id="42003" name="Check Box 19" hidden="1">
              <a:extLst>
                <a:ext uri="{63B3BB69-23CF-44E3-9099-C40C66FF867C}">
                  <a14:compatExt spid="_x0000_s42003"/>
                </a:ext>
                <a:ext uri="{FF2B5EF4-FFF2-40B4-BE49-F238E27FC236}">
                  <a16:creationId xmlns:a16="http://schemas.microsoft.com/office/drawing/2014/main" id="{00000000-0008-0000-1C00-00001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28</xdr:row>
          <xdr:rowOff>133350</xdr:rowOff>
        </xdr:from>
        <xdr:to>
          <xdr:col>11</xdr:col>
          <xdr:colOff>76200</xdr:colOff>
          <xdr:row>30</xdr:row>
          <xdr:rowOff>28575</xdr:rowOff>
        </xdr:to>
        <xdr:sp macro="" textlink="">
          <xdr:nvSpPr>
            <xdr:cNvPr id="42004" name="Check Box 20" hidden="1">
              <a:extLst>
                <a:ext uri="{63B3BB69-23CF-44E3-9099-C40C66FF867C}">
                  <a14:compatExt spid="_x0000_s42004"/>
                </a:ext>
                <a:ext uri="{FF2B5EF4-FFF2-40B4-BE49-F238E27FC236}">
                  <a16:creationId xmlns:a16="http://schemas.microsoft.com/office/drawing/2014/main" id="{00000000-0008-0000-1C00-00001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28</xdr:row>
          <xdr:rowOff>133350</xdr:rowOff>
        </xdr:from>
        <xdr:to>
          <xdr:col>13</xdr:col>
          <xdr:colOff>76200</xdr:colOff>
          <xdr:row>30</xdr:row>
          <xdr:rowOff>28575</xdr:rowOff>
        </xdr:to>
        <xdr:sp macro="" textlink="">
          <xdr:nvSpPr>
            <xdr:cNvPr id="42005" name="Check Box 21" hidden="1">
              <a:extLst>
                <a:ext uri="{63B3BB69-23CF-44E3-9099-C40C66FF867C}">
                  <a14:compatExt spid="_x0000_s42005"/>
                </a:ext>
                <a:ext uri="{FF2B5EF4-FFF2-40B4-BE49-F238E27FC236}">
                  <a16:creationId xmlns:a16="http://schemas.microsoft.com/office/drawing/2014/main" id="{00000000-0008-0000-1C00-00001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123825</xdr:rowOff>
        </xdr:from>
        <xdr:to>
          <xdr:col>9</xdr:col>
          <xdr:colOff>76200</xdr:colOff>
          <xdr:row>34</xdr:row>
          <xdr:rowOff>19050</xdr:rowOff>
        </xdr:to>
        <xdr:sp macro="" textlink="">
          <xdr:nvSpPr>
            <xdr:cNvPr id="42006" name="Check Box 22" hidden="1">
              <a:extLst>
                <a:ext uri="{63B3BB69-23CF-44E3-9099-C40C66FF867C}">
                  <a14:compatExt spid="_x0000_s42006"/>
                </a:ext>
                <a:ext uri="{FF2B5EF4-FFF2-40B4-BE49-F238E27FC236}">
                  <a16:creationId xmlns:a16="http://schemas.microsoft.com/office/drawing/2014/main" id="{00000000-0008-0000-1C00-00001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32</xdr:row>
          <xdr:rowOff>123825</xdr:rowOff>
        </xdr:from>
        <xdr:to>
          <xdr:col>11</xdr:col>
          <xdr:colOff>66675</xdr:colOff>
          <xdr:row>34</xdr:row>
          <xdr:rowOff>19050</xdr:rowOff>
        </xdr:to>
        <xdr:sp macro="" textlink="">
          <xdr:nvSpPr>
            <xdr:cNvPr id="42007" name="Check Box 23" hidden="1">
              <a:extLst>
                <a:ext uri="{63B3BB69-23CF-44E3-9099-C40C66FF867C}">
                  <a14:compatExt spid="_x0000_s42007"/>
                </a:ext>
                <a:ext uri="{FF2B5EF4-FFF2-40B4-BE49-F238E27FC236}">
                  <a16:creationId xmlns:a16="http://schemas.microsoft.com/office/drawing/2014/main" id="{00000000-0008-0000-1C00-00001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32</xdr:row>
          <xdr:rowOff>133350</xdr:rowOff>
        </xdr:from>
        <xdr:to>
          <xdr:col>13</xdr:col>
          <xdr:colOff>76200</xdr:colOff>
          <xdr:row>34</xdr:row>
          <xdr:rowOff>28575</xdr:rowOff>
        </xdr:to>
        <xdr:sp macro="" textlink="">
          <xdr:nvSpPr>
            <xdr:cNvPr id="42008" name="Check Box 24" hidden="1">
              <a:extLst>
                <a:ext uri="{63B3BB69-23CF-44E3-9099-C40C66FF867C}">
                  <a14:compatExt spid="_x0000_s42008"/>
                </a:ext>
                <a:ext uri="{FF2B5EF4-FFF2-40B4-BE49-F238E27FC236}">
                  <a16:creationId xmlns:a16="http://schemas.microsoft.com/office/drawing/2014/main" id="{00000000-0008-0000-1C00-00001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133350</xdr:rowOff>
        </xdr:from>
        <xdr:to>
          <xdr:col>9</xdr:col>
          <xdr:colOff>76200</xdr:colOff>
          <xdr:row>39</xdr:row>
          <xdr:rowOff>28575</xdr:rowOff>
        </xdr:to>
        <xdr:sp macro="" textlink="">
          <xdr:nvSpPr>
            <xdr:cNvPr id="42009" name="Check Box 25" hidden="1">
              <a:extLst>
                <a:ext uri="{63B3BB69-23CF-44E3-9099-C40C66FF867C}">
                  <a14:compatExt spid="_x0000_s42009"/>
                </a:ext>
                <a:ext uri="{FF2B5EF4-FFF2-40B4-BE49-F238E27FC236}">
                  <a16:creationId xmlns:a16="http://schemas.microsoft.com/office/drawing/2014/main" id="{00000000-0008-0000-1C00-00001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37</xdr:row>
          <xdr:rowOff>133350</xdr:rowOff>
        </xdr:from>
        <xdr:to>
          <xdr:col>11</xdr:col>
          <xdr:colOff>76200</xdr:colOff>
          <xdr:row>39</xdr:row>
          <xdr:rowOff>28575</xdr:rowOff>
        </xdr:to>
        <xdr:sp macro="" textlink="">
          <xdr:nvSpPr>
            <xdr:cNvPr id="42010" name="Check Box 26" hidden="1">
              <a:extLst>
                <a:ext uri="{63B3BB69-23CF-44E3-9099-C40C66FF867C}">
                  <a14:compatExt spid="_x0000_s42010"/>
                </a:ext>
                <a:ext uri="{FF2B5EF4-FFF2-40B4-BE49-F238E27FC236}">
                  <a16:creationId xmlns:a16="http://schemas.microsoft.com/office/drawing/2014/main" id="{00000000-0008-0000-1C00-00001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37</xdr:row>
          <xdr:rowOff>133350</xdr:rowOff>
        </xdr:from>
        <xdr:to>
          <xdr:col>13</xdr:col>
          <xdr:colOff>66675</xdr:colOff>
          <xdr:row>39</xdr:row>
          <xdr:rowOff>28575</xdr:rowOff>
        </xdr:to>
        <xdr:sp macro="" textlink="">
          <xdr:nvSpPr>
            <xdr:cNvPr id="42011" name="Check Box 27" hidden="1">
              <a:extLst>
                <a:ext uri="{63B3BB69-23CF-44E3-9099-C40C66FF867C}">
                  <a14:compatExt spid="_x0000_s42011"/>
                </a:ext>
                <a:ext uri="{FF2B5EF4-FFF2-40B4-BE49-F238E27FC236}">
                  <a16:creationId xmlns:a16="http://schemas.microsoft.com/office/drawing/2014/main" id="{00000000-0008-0000-1C00-00001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47</xdr:row>
          <xdr:rowOff>133350</xdr:rowOff>
        </xdr:from>
        <xdr:to>
          <xdr:col>9</xdr:col>
          <xdr:colOff>76200</xdr:colOff>
          <xdr:row>49</xdr:row>
          <xdr:rowOff>28575</xdr:rowOff>
        </xdr:to>
        <xdr:sp macro="" textlink="">
          <xdr:nvSpPr>
            <xdr:cNvPr id="42012" name="Check Box 28" hidden="1">
              <a:extLst>
                <a:ext uri="{63B3BB69-23CF-44E3-9099-C40C66FF867C}">
                  <a14:compatExt spid="_x0000_s42012"/>
                </a:ext>
                <a:ext uri="{FF2B5EF4-FFF2-40B4-BE49-F238E27FC236}">
                  <a16:creationId xmlns:a16="http://schemas.microsoft.com/office/drawing/2014/main" id="{00000000-0008-0000-1C00-00001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47</xdr:row>
          <xdr:rowOff>133350</xdr:rowOff>
        </xdr:from>
        <xdr:to>
          <xdr:col>11</xdr:col>
          <xdr:colOff>76200</xdr:colOff>
          <xdr:row>49</xdr:row>
          <xdr:rowOff>28575</xdr:rowOff>
        </xdr:to>
        <xdr:sp macro="" textlink="">
          <xdr:nvSpPr>
            <xdr:cNvPr id="42013" name="Check Box 29" hidden="1">
              <a:extLst>
                <a:ext uri="{63B3BB69-23CF-44E3-9099-C40C66FF867C}">
                  <a14:compatExt spid="_x0000_s42013"/>
                </a:ext>
                <a:ext uri="{FF2B5EF4-FFF2-40B4-BE49-F238E27FC236}">
                  <a16:creationId xmlns:a16="http://schemas.microsoft.com/office/drawing/2014/main" id="{00000000-0008-0000-1C00-00001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47</xdr:row>
          <xdr:rowOff>133350</xdr:rowOff>
        </xdr:from>
        <xdr:to>
          <xdr:col>13</xdr:col>
          <xdr:colOff>76200</xdr:colOff>
          <xdr:row>49</xdr:row>
          <xdr:rowOff>28575</xdr:rowOff>
        </xdr:to>
        <xdr:sp macro="" textlink="">
          <xdr:nvSpPr>
            <xdr:cNvPr id="42014" name="Check Box 30" hidden="1">
              <a:extLst>
                <a:ext uri="{63B3BB69-23CF-44E3-9099-C40C66FF867C}">
                  <a14:compatExt spid="_x0000_s42014"/>
                </a:ext>
                <a:ext uri="{FF2B5EF4-FFF2-40B4-BE49-F238E27FC236}">
                  <a16:creationId xmlns:a16="http://schemas.microsoft.com/office/drawing/2014/main" id="{00000000-0008-0000-1C00-00001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49</xdr:row>
          <xdr:rowOff>133350</xdr:rowOff>
        </xdr:from>
        <xdr:to>
          <xdr:col>9</xdr:col>
          <xdr:colOff>76200</xdr:colOff>
          <xdr:row>51</xdr:row>
          <xdr:rowOff>28575</xdr:rowOff>
        </xdr:to>
        <xdr:sp macro="" textlink="">
          <xdr:nvSpPr>
            <xdr:cNvPr id="42015" name="Check Box 31" hidden="1">
              <a:extLst>
                <a:ext uri="{63B3BB69-23CF-44E3-9099-C40C66FF867C}">
                  <a14:compatExt spid="_x0000_s42015"/>
                </a:ext>
                <a:ext uri="{FF2B5EF4-FFF2-40B4-BE49-F238E27FC236}">
                  <a16:creationId xmlns:a16="http://schemas.microsoft.com/office/drawing/2014/main" id="{00000000-0008-0000-1C00-00001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49</xdr:row>
          <xdr:rowOff>133350</xdr:rowOff>
        </xdr:from>
        <xdr:to>
          <xdr:col>11</xdr:col>
          <xdr:colOff>76200</xdr:colOff>
          <xdr:row>51</xdr:row>
          <xdr:rowOff>28575</xdr:rowOff>
        </xdr:to>
        <xdr:sp macro="" textlink="">
          <xdr:nvSpPr>
            <xdr:cNvPr id="42016" name="Check Box 32" hidden="1">
              <a:extLst>
                <a:ext uri="{63B3BB69-23CF-44E3-9099-C40C66FF867C}">
                  <a14:compatExt spid="_x0000_s42016"/>
                </a:ext>
                <a:ext uri="{FF2B5EF4-FFF2-40B4-BE49-F238E27FC236}">
                  <a16:creationId xmlns:a16="http://schemas.microsoft.com/office/drawing/2014/main" id="{00000000-0008-0000-1C00-00002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49</xdr:row>
          <xdr:rowOff>133350</xdr:rowOff>
        </xdr:from>
        <xdr:to>
          <xdr:col>13</xdr:col>
          <xdr:colOff>76200</xdr:colOff>
          <xdr:row>51</xdr:row>
          <xdr:rowOff>28575</xdr:rowOff>
        </xdr:to>
        <xdr:sp macro="" textlink="">
          <xdr:nvSpPr>
            <xdr:cNvPr id="42017" name="Check Box 33" hidden="1">
              <a:extLst>
                <a:ext uri="{63B3BB69-23CF-44E3-9099-C40C66FF867C}">
                  <a14:compatExt spid="_x0000_s42017"/>
                </a:ext>
                <a:ext uri="{FF2B5EF4-FFF2-40B4-BE49-F238E27FC236}">
                  <a16:creationId xmlns:a16="http://schemas.microsoft.com/office/drawing/2014/main" id="{00000000-0008-0000-1C00-00002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53</xdr:row>
          <xdr:rowOff>133350</xdr:rowOff>
        </xdr:from>
        <xdr:to>
          <xdr:col>9</xdr:col>
          <xdr:colOff>76200</xdr:colOff>
          <xdr:row>55</xdr:row>
          <xdr:rowOff>28575</xdr:rowOff>
        </xdr:to>
        <xdr:sp macro="" textlink="">
          <xdr:nvSpPr>
            <xdr:cNvPr id="42018" name="Check Box 34" hidden="1">
              <a:extLst>
                <a:ext uri="{63B3BB69-23CF-44E3-9099-C40C66FF867C}">
                  <a14:compatExt spid="_x0000_s42018"/>
                </a:ext>
                <a:ext uri="{FF2B5EF4-FFF2-40B4-BE49-F238E27FC236}">
                  <a16:creationId xmlns:a16="http://schemas.microsoft.com/office/drawing/2014/main" id="{00000000-0008-0000-1C00-00002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53</xdr:row>
          <xdr:rowOff>133350</xdr:rowOff>
        </xdr:from>
        <xdr:to>
          <xdr:col>11</xdr:col>
          <xdr:colOff>76200</xdr:colOff>
          <xdr:row>55</xdr:row>
          <xdr:rowOff>28575</xdr:rowOff>
        </xdr:to>
        <xdr:sp macro="" textlink="">
          <xdr:nvSpPr>
            <xdr:cNvPr id="42019" name="Check Box 35" hidden="1">
              <a:extLst>
                <a:ext uri="{63B3BB69-23CF-44E3-9099-C40C66FF867C}">
                  <a14:compatExt spid="_x0000_s42019"/>
                </a:ext>
                <a:ext uri="{FF2B5EF4-FFF2-40B4-BE49-F238E27FC236}">
                  <a16:creationId xmlns:a16="http://schemas.microsoft.com/office/drawing/2014/main" id="{00000000-0008-0000-1C00-00002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53</xdr:row>
          <xdr:rowOff>133350</xdr:rowOff>
        </xdr:from>
        <xdr:to>
          <xdr:col>13</xdr:col>
          <xdr:colOff>76200</xdr:colOff>
          <xdr:row>55</xdr:row>
          <xdr:rowOff>28575</xdr:rowOff>
        </xdr:to>
        <xdr:sp macro="" textlink="">
          <xdr:nvSpPr>
            <xdr:cNvPr id="42020" name="Check Box 36" hidden="1">
              <a:extLst>
                <a:ext uri="{63B3BB69-23CF-44E3-9099-C40C66FF867C}">
                  <a14:compatExt spid="_x0000_s42020"/>
                </a:ext>
                <a:ext uri="{FF2B5EF4-FFF2-40B4-BE49-F238E27FC236}">
                  <a16:creationId xmlns:a16="http://schemas.microsoft.com/office/drawing/2014/main" id="{00000000-0008-0000-1C00-00002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133350</xdr:rowOff>
        </xdr:from>
        <xdr:to>
          <xdr:col>9</xdr:col>
          <xdr:colOff>76200</xdr:colOff>
          <xdr:row>66</xdr:row>
          <xdr:rowOff>28575</xdr:rowOff>
        </xdr:to>
        <xdr:sp macro="" textlink="">
          <xdr:nvSpPr>
            <xdr:cNvPr id="42021" name="Check Box 37" hidden="1">
              <a:extLst>
                <a:ext uri="{63B3BB69-23CF-44E3-9099-C40C66FF867C}">
                  <a14:compatExt spid="_x0000_s42021"/>
                </a:ext>
                <a:ext uri="{FF2B5EF4-FFF2-40B4-BE49-F238E27FC236}">
                  <a16:creationId xmlns:a16="http://schemas.microsoft.com/office/drawing/2014/main" id="{00000000-0008-0000-1C00-00002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64</xdr:row>
          <xdr:rowOff>133350</xdr:rowOff>
        </xdr:from>
        <xdr:to>
          <xdr:col>11</xdr:col>
          <xdr:colOff>76200</xdr:colOff>
          <xdr:row>66</xdr:row>
          <xdr:rowOff>28575</xdr:rowOff>
        </xdr:to>
        <xdr:sp macro="" textlink="">
          <xdr:nvSpPr>
            <xdr:cNvPr id="42022" name="Check Box 38" hidden="1">
              <a:extLst>
                <a:ext uri="{63B3BB69-23CF-44E3-9099-C40C66FF867C}">
                  <a14:compatExt spid="_x0000_s42022"/>
                </a:ext>
                <a:ext uri="{FF2B5EF4-FFF2-40B4-BE49-F238E27FC236}">
                  <a16:creationId xmlns:a16="http://schemas.microsoft.com/office/drawing/2014/main" id="{00000000-0008-0000-1C00-00002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64</xdr:row>
          <xdr:rowOff>133350</xdr:rowOff>
        </xdr:from>
        <xdr:to>
          <xdr:col>13</xdr:col>
          <xdr:colOff>76200</xdr:colOff>
          <xdr:row>66</xdr:row>
          <xdr:rowOff>28575</xdr:rowOff>
        </xdr:to>
        <xdr:sp macro="" textlink="">
          <xdr:nvSpPr>
            <xdr:cNvPr id="42023" name="Check Box 39" hidden="1">
              <a:extLst>
                <a:ext uri="{63B3BB69-23CF-44E3-9099-C40C66FF867C}">
                  <a14:compatExt spid="_x0000_s42023"/>
                </a:ext>
                <a:ext uri="{FF2B5EF4-FFF2-40B4-BE49-F238E27FC236}">
                  <a16:creationId xmlns:a16="http://schemas.microsoft.com/office/drawing/2014/main" id="{00000000-0008-0000-1C00-00002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133350</xdr:rowOff>
        </xdr:from>
        <xdr:to>
          <xdr:col>9</xdr:col>
          <xdr:colOff>76200</xdr:colOff>
          <xdr:row>68</xdr:row>
          <xdr:rowOff>28575</xdr:rowOff>
        </xdr:to>
        <xdr:sp macro="" textlink="">
          <xdr:nvSpPr>
            <xdr:cNvPr id="42024" name="Check Box 40" hidden="1">
              <a:extLst>
                <a:ext uri="{63B3BB69-23CF-44E3-9099-C40C66FF867C}">
                  <a14:compatExt spid="_x0000_s42024"/>
                </a:ext>
                <a:ext uri="{FF2B5EF4-FFF2-40B4-BE49-F238E27FC236}">
                  <a16:creationId xmlns:a16="http://schemas.microsoft.com/office/drawing/2014/main" id="{00000000-0008-0000-1C00-00002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66</xdr:row>
          <xdr:rowOff>133350</xdr:rowOff>
        </xdr:from>
        <xdr:to>
          <xdr:col>11</xdr:col>
          <xdr:colOff>76200</xdr:colOff>
          <xdr:row>68</xdr:row>
          <xdr:rowOff>28575</xdr:rowOff>
        </xdr:to>
        <xdr:sp macro="" textlink="">
          <xdr:nvSpPr>
            <xdr:cNvPr id="42025" name="Check Box 41" hidden="1">
              <a:extLst>
                <a:ext uri="{63B3BB69-23CF-44E3-9099-C40C66FF867C}">
                  <a14:compatExt spid="_x0000_s42025"/>
                </a:ext>
                <a:ext uri="{FF2B5EF4-FFF2-40B4-BE49-F238E27FC236}">
                  <a16:creationId xmlns:a16="http://schemas.microsoft.com/office/drawing/2014/main" id="{00000000-0008-0000-1C00-00002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66</xdr:row>
          <xdr:rowOff>133350</xdr:rowOff>
        </xdr:from>
        <xdr:to>
          <xdr:col>13</xdr:col>
          <xdr:colOff>76200</xdr:colOff>
          <xdr:row>68</xdr:row>
          <xdr:rowOff>28575</xdr:rowOff>
        </xdr:to>
        <xdr:sp macro="" textlink="">
          <xdr:nvSpPr>
            <xdr:cNvPr id="42026" name="Check Box 42" hidden="1">
              <a:extLst>
                <a:ext uri="{63B3BB69-23CF-44E3-9099-C40C66FF867C}">
                  <a14:compatExt spid="_x0000_s42026"/>
                </a:ext>
                <a:ext uri="{FF2B5EF4-FFF2-40B4-BE49-F238E27FC236}">
                  <a16:creationId xmlns:a16="http://schemas.microsoft.com/office/drawing/2014/main" id="{00000000-0008-0000-1C00-00002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68</xdr:row>
          <xdr:rowOff>9525</xdr:rowOff>
        </xdr:from>
        <xdr:to>
          <xdr:col>9</xdr:col>
          <xdr:colOff>76200</xdr:colOff>
          <xdr:row>70</xdr:row>
          <xdr:rowOff>133350</xdr:rowOff>
        </xdr:to>
        <xdr:sp macro="" textlink="">
          <xdr:nvSpPr>
            <xdr:cNvPr id="42027" name="Check Box 43" hidden="1">
              <a:extLst>
                <a:ext uri="{63B3BB69-23CF-44E3-9099-C40C66FF867C}">
                  <a14:compatExt spid="_x0000_s42027"/>
                </a:ext>
                <a:ext uri="{FF2B5EF4-FFF2-40B4-BE49-F238E27FC236}">
                  <a16:creationId xmlns:a16="http://schemas.microsoft.com/office/drawing/2014/main" id="{00000000-0008-0000-1C00-00002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68</xdr:row>
          <xdr:rowOff>66675</xdr:rowOff>
        </xdr:from>
        <xdr:to>
          <xdr:col>11</xdr:col>
          <xdr:colOff>76200</xdr:colOff>
          <xdr:row>70</xdr:row>
          <xdr:rowOff>85725</xdr:rowOff>
        </xdr:to>
        <xdr:sp macro="" textlink="">
          <xdr:nvSpPr>
            <xdr:cNvPr id="42028" name="Check Box 44" hidden="1">
              <a:extLst>
                <a:ext uri="{63B3BB69-23CF-44E3-9099-C40C66FF867C}">
                  <a14:compatExt spid="_x0000_s42028"/>
                </a:ext>
                <a:ext uri="{FF2B5EF4-FFF2-40B4-BE49-F238E27FC236}">
                  <a16:creationId xmlns:a16="http://schemas.microsoft.com/office/drawing/2014/main" id="{00000000-0008-0000-1C00-00002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68</xdr:row>
          <xdr:rowOff>57150</xdr:rowOff>
        </xdr:from>
        <xdr:to>
          <xdr:col>13</xdr:col>
          <xdr:colOff>76200</xdr:colOff>
          <xdr:row>70</xdr:row>
          <xdr:rowOff>95250</xdr:rowOff>
        </xdr:to>
        <xdr:sp macro="" textlink="">
          <xdr:nvSpPr>
            <xdr:cNvPr id="42029" name="Check Box 45" hidden="1">
              <a:extLst>
                <a:ext uri="{63B3BB69-23CF-44E3-9099-C40C66FF867C}">
                  <a14:compatExt spid="_x0000_s42029"/>
                </a:ext>
                <a:ext uri="{FF2B5EF4-FFF2-40B4-BE49-F238E27FC236}">
                  <a16:creationId xmlns:a16="http://schemas.microsoft.com/office/drawing/2014/main" id="{00000000-0008-0000-1C00-00002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71</xdr:row>
          <xdr:rowOff>133350</xdr:rowOff>
        </xdr:from>
        <xdr:to>
          <xdr:col>9</xdr:col>
          <xdr:colOff>76200</xdr:colOff>
          <xdr:row>73</xdr:row>
          <xdr:rowOff>28575</xdr:rowOff>
        </xdr:to>
        <xdr:sp macro="" textlink="">
          <xdr:nvSpPr>
            <xdr:cNvPr id="42030" name="Check Box 46" hidden="1">
              <a:extLst>
                <a:ext uri="{63B3BB69-23CF-44E3-9099-C40C66FF867C}">
                  <a14:compatExt spid="_x0000_s42030"/>
                </a:ext>
                <a:ext uri="{FF2B5EF4-FFF2-40B4-BE49-F238E27FC236}">
                  <a16:creationId xmlns:a16="http://schemas.microsoft.com/office/drawing/2014/main" id="{00000000-0008-0000-1C00-00002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71</xdr:row>
          <xdr:rowOff>133350</xdr:rowOff>
        </xdr:from>
        <xdr:to>
          <xdr:col>11</xdr:col>
          <xdr:colOff>76200</xdr:colOff>
          <xdr:row>73</xdr:row>
          <xdr:rowOff>28575</xdr:rowOff>
        </xdr:to>
        <xdr:sp macro="" textlink="">
          <xdr:nvSpPr>
            <xdr:cNvPr id="42031" name="Check Box 47" hidden="1">
              <a:extLst>
                <a:ext uri="{63B3BB69-23CF-44E3-9099-C40C66FF867C}">
                  <a14:compatExt spid="_x0000_s42031"/>
                </a:ext>
                <a:ext uri="{FF2B5EF4-FFF2-40B4-BE49-F238E27FC236}">
                  <a16:creationId xmlns:a16="http://schemas.microsoft.com/office/drawing/2014/main" id="{00000000-0008-0000-1C00-00002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71</xdr:row>
          <xdr:rowOff>133350</xdr:rowOff>
        </xdr:from>
        <xdr:to>
          <xdr:col>13</xdr:col>
          <xdr:colOff>76200</xdr:colOff>
          <xdr:row>73</xdr:row>
          <xdr:rowOff>28575</xdr:rowOff>
        </xdr:to>
        <xdr:sp macro="" textlink="">
          <xdr:nvSpPr>
            <xdr:cNvPr id="42032" name="Check Box 48" hidden="1">
              <a:extLst>
                <a:ext uri="{63B3BB69-23CF-44E3-9099-C40C66FF867C}">
                  <a14:compatExt spid="_x0000_s42032"/>
                </a:ext>
                <a:ext uri="{FF2B5EF4-FFF2-40B4-BE49-F238E27FC236}">
                  <a16:creationId xmlns:a16="http://schemas.microsoft.com/office/drawing/2014/main" id="{00000000-0008-0000-1C00-00003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73</xdr:row>
          <xdr:rowOff>133350</xdr:rowOff>
        </xdr:from>
        <xdr:to>
          <xdr:col>9</xdr:col>
          <xdr:colOff>76200</xdr:colOff>
          <xdr:row>75</xdr:row>
          <xdr:rowOff>28575</xdr:rowOff>
        </xdr:to>
        <xdr:sp macro="" textlink="">
          <xdr:nvSpPr>
            <xdr:cNvPr id="42033" name="Check Box 49" hidden="1">
              <a:extLst>
                <a:ext uri="{63B3BB69-23CF-44E3-9099-C40C66FF867C}">
                  <a14:compatExt spid="_x0000_s42033"/>
                </a:ext>
                <a:ext uri="{FF2B5EF4-FFF2-40B4-BE49-F238E27FC236}">
                  <a16:creationId xmlns:a16="http://schemas.microsoft.com/office/drawing/2014/main" id="{00000000-0008-0000-1C00-00003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73</xdr:row>
          <xdr:rowOff>133350</xdr:rowOff>
        </xdr:from>
        <xdr:to>
          <xdr:col>11</xdr:col>
          <xdr:colOff>76200</xdr:colOff>
          <xdr:row>75</xdr:row>
          <xdr:rowOff>28575</xdr:rowOff>
        </xdr:to>
        <xdr:sp macro="" textlink="">
          <xdr:nvSpPr>
            <xdr:cNvPr id="42034" name="Check Box 50" hidden="1">
              <a:extLst>
                <a:ext uri="{63B3BB69-23CF-44E3-9099-C40C66FF867C}">
                  <a14:compatExt spid="_x0000_s42034"/>
                </a:ext>
                <a:ext uri="{FF2B5EF4-FFF2-40B4-BE49-F238E27FC236}">
                  <a16:creationId xmlns:a16="http://schemas.microsoft.com/office/drawing/2014/main" id="{00000000-0008-0000-1C00-00003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73</xdr:row>
          <xdr:rowOff>133350</xdr:rowOff>
        </xdr:from>
        <xdr:to>
          <xdr:col>13</xdr:col>
          <xdr:colOff>76200</xdr:colOff>
          <xdr:row>75</xdr:row>
          <xdr:rowOff>28575</xdr:rowOff>
        </xdr:to>
        <xdr:sp macro="" textlink="">
          <xdr:nvSpPr>
            <xdr:cNvPr id="42035" name="Check Box 51" hidden="1">
              <a:extLst>
                <a:ext uri="{63B3BB69-23CF-44E3-9099-C40C66FF867C}">
                  <a14:compatExt spid="_x0000_s42035"/>
                </a:ext>
                <a:ext uri="{FF2B5EF4-FFF2-40B4-BE49-F238E27FC236}">
                  <a16:creationId xmlns:a16="http://schemas.microsoft.com/office/drawing/2014/main" id="{00000000-0008-0000-1C00-00003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75</xdr:row>
          <xdr:rowOff>133350</xdr:rowOff>
        </xdr:from>
        <xdr:to>
          <xdr:col>9</xdr:col>
          <xdr:colOff>76200</xdr:colOff>
          <xdr:row>77</xdr:row>
          <xdr:rowOff>28575</xdr:rowOff>
        </xdr:to>
        <xdr:sp macro="" textlink="">
          <xdr:nvSpPr>
            <xdr:cNvPr id="42036" name="Check Box 52" hidden="1">
              <a:extLst>
                <a:ext uri="{63B3BB69-23CF-44E3-9099-C40C66FF867C}">
                  <a14:compatExt spid="_x0000_s42036"/>
                </a:ext>
                <a:ext uri="{FF2B5EF4-FFF2-40B4-BE49-F238E27FC236}">
                  <a16:creationId xmlns:a16="http://schemas.microsoft.com/office/drawing/2014/main" id="{00000000-0008-0000-1C00-00003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75</xdr:row>
          <xdr:rowOff>133350</xdr:rowOff>
        </xdr:from>
        <xdr:to>
          <xdr:col>11</xdr:col>
          <xdr:colOff>76200</xdr:colOff>
          <xdr:row>77</xdr:row>
          <xdr:rowOff>28575</xdr:rowOff>
        </xdr:to>
        <xdr:sp macro="" textlink="">
          <xdr:nvSpPr>
            <xdr:cNvPr id="42037" name="Check Box 53" hidden="1">
              <a:extLst>
                <a:ext uri="{63B3BB69-23CF-44E3-9099-C40C66FF867C}">
                  <a14:compatExt spid="_x0000_s42037"/>
                </a:ext>
                <a:ext uri="{FF2B5EF4-FFF2-40B4-BE49-F238E27FC236}">
                  <a16:creationId xmlns:a16="http://schemas.microsoft.com/office/drawing/2014/main" id="{00000000-0008-0000-1C00-00003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75</xdr:row>
          <xdr:rowOff>133350</xdr:rowOff>
        </xdr:from>
        <xdr:to>
          <xdr:col>13</xdr:col>
          <xdr:colOff>76200</xdr:colOff>
          <xdr:row>77</xdr:row>
          <xdr:rowOff>28575</xdr:rowOff>
        </xdr:to>
        <xdr:sp macro="" textlink="">
          <xdr:nvSpPr>
            <xdr:cNvPr id="42038" name="Check Box 54" hidden="1">
              <a:extLst>
                <a:ext uri="{63B3BB69-23CF-44E3-9099-C40C66FF867C}">
                  <a14:compatExt spid="_x0000_s42038"/>
                </a:ext>
                <a:ext uri="{FF2B5EF4-FFF2-40B4-BE49-F238E27FC236}">
                  <a16:creationId xmlns:a16="http://schemas.microsoft.com/office/drawing/2014/main" id="{00000000-0008-0000-1C00-00003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79</xdr:row>
          <xdr:rowOff>133350</xdr:rowOff>
        </xdr:from>
        <xdr:to>
          <xdr:col>9</xdr:col>
          <xdr:colOff>85725</xdr:colOff>
          <xdr:row>81</xdr:row>
          <xdr:rowOff>28575</xdr:rowOff>
        </xdr:to>
        <xdr:sp macro="" textlink="">
          <xdr:nvSpPr>
            <xdr:cNvPr id="42039" name="Check Box 55" hidden="1">
              <a:extLst>
                <a:ext uri="{63B3BB69-23CF-44E3-9099-C40C66FF867C}">
                  <a14:compatExt spid="_x0000_s42039"/>
                </a:ext>
                <a:ext uri="{FF2B5EF4-FFF2-40B4-BE49-F238E27FC236}">
                  <a16:creationId xmlns:a16="http://schemas.microsoft.com/office/drawing/2014/main" id="{00000000-0008-0000-1C00-00003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79</xdr:row>
          <xdr:rowOff>133350</xdr:rowOff>
        </xdr:from>
        <xdr:to>
          <xdr:col>11</xdr:col>
          <xdr:colOff>85725</xdr:colOff>
          <xdr:row>81</xdr:row>
          <xdr:rowOff>28575</xdr:rowOff>
        </xdr:to>
        <xdr:sp macro="" textlink="">
          <xdr:nvSpPr>
            <xdr:cNvPr id="42040" name="Check Box 56" hidden="1">
              <a:extLst>
                <a:ext uri="{63B3BB69-23CF-44E3-9099-C40C66FF867C}">
                  <a14:compatExt spid="_x0000_s42040"/>
                </a:ext>
                <a:ext uri="{FF2B5EF4-FFF2-40B4-BE49-F238E27FC236}">
                  <a16:creationId xmlns:a16="http://schemas.microsoft.com/office/drawing/2014/main" id="{00000000-0008-0000-1C00-00003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79</xdr:row>
          <xdr:rowOff>123825</xdr:rowOff>
        </xdr:from>
        <xdr:to>
          <xdr:col>13</xdr:col>
          <xdr:colOff>76200</xdr:colOff>
          <xdr:row>81</xdr:row>
          <xdr:rowOff>19050</xdr:rowOff>
        </xdr:to>
        <xdr:sp macro="" textlink="">
          <xdr:nvSpPr>
            <xdr:cNvPr id="42041" name="Check Box 57" hidden="1">
              <a:extLst>
                <a:ext uri="{63B3BB69-23CF-44E3-9099-C40C66FF867C}">
                  <a14:compatExt spid="_x0000_s42041"/>
                </a:ext>
                <a:ext uri="{FF2B5EF4-FFF2-40B4-BE49-F238E27FC236}">
                  <a16:creationId xmlns:a16="http://schemas.microsoft.com/office/drawing/2014/main" id="{00000000-0008-0000-1C00-00003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81</xdr:row>
          <xdr:rowOff>133350</xdr:rowOff>
        </xdr:from>
        <xdr:to>
          <xdr:col>9</xdr:col>
          <xdr:colOff>76200</xdr:colOff>
          <xdr:row>83</xdr:row>
          <xdr:rowOff>28575</xdr:rowOff>
        </xdr:to>
        <xdr:sp macro="" textlink="">
          <xdr:nvSpPr>
            <xdr:cNvPr id="42042" name="Check Box 58" hidden="1">
              <a:extLst>
                <a:ext uri="{63B3BB69-23CF-44E3-9099-C40C66FF867C}">
                  <a14:compatExt spid="_x0000_s42042"/>
                </a:ext>
                <a:ext uri="{FF2B5EF4-FFF2-40B4-BE49-F238E27FC236}">
                  <a16:creationId xmlns:a16="http://schemas.microsoft.com/office/drawing/2014/main" id="{00000000-0008-0000-1C00-00003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81</xdr:row>
          <xdr:rowOff>133350</xdr:rowOff>
        </xdr:from>
        <xdr:to>
          <xdr:col>11</xdr:col>
          <xdr:colOff>76200</xdr:colOff>
          <xdr:row>83</xdr:row>
          <xdr:rowOff>28575</xdr:rowOff>
        </xdr:to>
        <xdr:sp macro="" textlink="">
          <xdr:nvSpPr>
            <xdr:cNvPr id="42043" name="Check Box 59" hidden="1">
              <a:extLst>
                <a:ext uri="{63B3BB69-23CF-44E3-9099-C40C66FF867C}">
                  <a14:compatExt spid="_x0000_s42043"/>
                </a:ext>
                <a:ext uri="{FF2B5EF4-FFF2-40B4-BE49-F238E27FC236}">
                  <a16:creationId xmlns:a16="http://schemas.microsoft.com/office/drawing/2014/main" id="{00000000-0008-0000-1C00-00003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81</xdr:row>
          <xdr:rowOff>133350</xdr:rowOff>
        </xdr:from>
        <xdr:to>
          <xdr:col>13</xdr:col>
          <xdr:colOff>76200</xdr:colOff>
          <xdr:row>83</xdr:row>
          <xdr:rowOff>28575</xdr:rowOff>
        </xdr:to>
        <xdr:sp macro="" textlink="">
          <xdr:nvSpPr>
            <xdr:cNvPr id="42044" name="Check Box 60" hidden="1">
              <a:extLst>
                <a:ext uri="{63B3BB69-23CF-44E3-9099-C40C66FF867C}">
                  <a14:compatExt spid="_x0000_s42044"/>
                </a:ext>
                <a:ext uri="{FF2B5EF4-FFF2-40B4-BE49-F238E27FC236}">
                  <a16:creationId xmlns:a16="http://schemas.microsoft.com/office/drawing/2014/main" id="{00000000-0008-0000-1C00-00003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83</xdr:row>
          <xdr:rowOff>133350</xdr:rowOff>
        </xdr:from>
        <xdr:to>
          <xdr:col>9</xdr:col>
          <xdr:colOff>76200</xdr:colOff>
          <xdr:row>85</xdr:row>
          <xdr:rowOff>28575</xdr:rowOff>
        </xdr:to>
        <xdr:sp macro="" textlink="">
          <xdr:nvSpPr>
            <xdr:cNvPr id="42045" name="Check Box 61" hidden="1">
              <a:extLst>
                <a:ext uri="{63B3BB69-23CF-44E3-9099-C40C66FF867C}">
                  <a14:compatExt spid="_x0000_s42045"/>
                </a:ext>
                <a:ext uri="{FF2B5EF4-FFF2-40B4-BE49-F238E27FC236}">
                  <a16:creationId xmlns:a16="http://schemas.microsoft.com/office/drawing/2014/main" id="{00000000-0008-0000-1C00-00003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83</xdr:row>
          <xdr:rowOff>133350</xdr:rowOff>
        </xdr:from>
        <xdr:to>
          <xdr:col>11</xdr:col>
          <xdr:colOff>76200</xdr:colOff>
          <xdr:row>85</xdr:row>
          <xdr:rowOff>28575</xdr:rowOff>
        </xdr:to>
        <xdr:sp macro="" textlink="">
          <xdr:nvSpPr>
            <xdr:cNvPr id="42046" name="Check Box 62" hidden="1">
              <a:extLst>
                <a:ext uri="{63B3BB69-23CF-44E3-9099-C40C66FF867C}">
                  <a14:compatExt spid="_x0000_s42046"/>
                </a:ext>
                <a:ext uri="{FF2B5EF4-FFF2-40B4-BE49-F238E27FC236}">
                  <a16:creationId xmlns:a16="http://schemas.microsoft.com/office/drawing/2014/main" id="{00000000-0008-0000-1C00-00003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83</xdr:row>
          <xdr:rowOff>133350</xdr:rowOff>
        </xdr:from>
        <xdr:to>
          <xdr:col>13</xdr:col>
          <xdr:colOff>76200</xdr:colOff>
          <xdr:row>85</xdr:row>
          <xdr:rowOff>28575</xdr:rowOff>
        </xdr:to>
        <xdr:sp macro="" textlink="">
          <xdr:nvSpPr>
            <xdr:cNvPr id="42047" name="Check Box 63" hidden="1">
              <a:extLst>
                <a:ext uri="{63B3BB69-23CF-44E3-9099-C40C66FF867C}">
                  <a14:compatExt spid="_x0000_s42047"/>
                </a:ext>
                <a:ext uri="{FF2B5EF4-FFF2-40B4-BE49-F238E27FC236}">
                  <a16:creationId xmlns:a16="http://schemas.microsoft.com/office/drawing/2014/main" id="{00000000-0008-0000-1C00-00003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86</xdr:row>
          <xdr:rowOff>133350</xdr:rowOff>
        </xdr:from>
        <xdr:to>
          <xdr:col>9</xdr:col>
          <xdr:colOff>76200</xdr:colOff>
          <xdr:row>88</xdr:row>
          <xdr:rowOff>28575</xdr:rowOff>
        </xdr:to>
        <xdr:sp macro="" textlink="">
          <xdr:nvSpPr>
            <xdr:cNvPr id="42048" name="Check Box 64" hidden="1">
              <a:extLst>
                <a:ext uri="{63B3BB69-23CF-44E3-9099-C40C66FF867C}">
                  <a14:compatExt spid="_x0000_s42048"/>
                </a:ext>
                <a:ext uri="{FF2B5EF4-FFF2-40B4-BE49-F238E27FC236}">
                  <a16:creationId xmlns:a16="http://schemas.microsoft.com/office/drawing/2014/main" id="{00000000-0008-0000-1C00-00004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86</xdr:row>
          <xdr:rowOff>133350</xdr:rowOff>
        </xdr:from>
        <xdr:to>
          <xdr:col>11</xdr:col>
          <xdr:colOff>76200</xdr:colOff>
          <xdr:row>88</xdr:row>
          <xdr:rowOff>28575</xdr:rowOff>
        </xdr:to>
        <xdr:sp macro="" textlink="">
          <xdr:nvSpPr>
            <xdr:cNvPr id="42049" name="Check Box 65" hidden="1">
              <a:extLst>
                <a:ext uri="{63B3BB69-23CF-44E3-9099-C40C66FF867C}">
                  <a14:compatExt spid="_x0000_s42049"/>
                </a:ext>
                <a:ext uri="{FF2B5EF4-FFF2-40B4-BE49-F238E27FC236}">
                  <a16:creationId xmlns:a16="http://schemas.microsoft.com/office/drawing/2014/main" id="{00000000-0008-0000-1C00-00004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86</xdr:row>
          <xdr:rowOff>133350</xdr:rowOff>
        </xdr:from>
        <xdr:to>
          <xdr:col>13</xdr:col>
          <xdr:colOff>76200</xdr:colOff>
          <xdr:row>88</xdr:row>
          <xdr:rowOff>28575</xdr:rowOff>
        </xdr:to>
        <xdr:sp macro="" textlink="">
          <xdr:nvSpPr>
            <xdr:cNvPr id="42050" name="Check Box 66" hidden="1">
              <a:extLst>
                <a:ext uri="{63B3BB69-23CF-44E3-9099-C40C66FF867C}">
                  <a14:compatExt spid="_x0000_s42050"/>
                </a:ext>
                <a:ext uri="{FF2B5EF4-FFF2-40B4-BE49-F238E27FC236}">
                  <a16:creationId xmlns:a16="http://schemas.microsoft.com/office/drawing/2014/main" id="{00000000-0008-0000-1C00-00004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88</xdr:row>
          <xdr:rowOff>133350</xdr:rowOff>
        </xdr:from>
        <xdr:to>
          <xdr:col>9</xdr:col>
          <xdr:colOff>76200</xdr:colOff>
          <xdr:row>90</xdr:row>
          <xdr:rowOff>28575</xdr:rowOff>
        </xdr:to>
        <xdr:sp macro="" textlink="">
          <xdr:nvSpPr>
            <xdr:cNvPr id="42051" name="Check Box 67" hidden="1">
              <a:extLst>
                <a:ext uri="{63B3BB69-23CF-44E3-9099-C40C66FF867C}">
                  <a14:compatExt spid="_x0000_s42051"/>
                </a:ext>
                <a:ext uri="{FF2B5EF4-FFF2-40B4-BE49-F238E27FC236}">
                  <a16:creationId xmlns:a16="http://schemas.microsoft.com/office/drawing/2014/main" id="{00000000-0008-0000-1C00-00004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88</xdr:row>
          <xdr:rowOff>133350</xdr:rowOff>
        </xdr:from>
        <xdr:to>
          <xdr:col>11</xdr:col>
          <xdr:colOff>76200</xdr:colOff>
          <xdr:row>90</xdr:row>
          <xdr:rowOff>28575</xdr:rowOff>
        </xdr:to>
        <xdr:sp macro="" textlink="">
          <xdr:nvSpPr>
            <xdr:cNvPr id="42052" name="Check Box 68" hidden="1">
              <a:extLst>
                <a:ext uri="{63B3BB69-23CF-44E3-9099-C40C66FF867C}">
                  <a14:compatExt spid="_x0000_s42052"/>
                </a:ext>
                <a:ext uri="{FF2B5EF4-FFF2-40B4-BE49-F238E27FC236}">
                  <a16:creationId xmlns:a16="http://schemas.microsoft.com/office/drawing/2014/main" id="{00000000-0008-0000-1C00-00004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88</xdr:row>
          <xdr:rowOff>133350</xdr:rowOff>
        </xdr:from>
        <xdr:to>
          <xdr:col>13</xdr:col>
          <xdr:colOff>76200</xdr:colOff>
          <xdr:row>90</xdr:row>
          <xdr:rowOff>28575</xdr:rowOff>
        </xdr:to>
        <xdr:sp macro="" textlink="">
          <xdr:nvSpPr>
            <xdr:cNvPr id="42053" name="Check Box 69" hidden="1">
              <a:extLst>
                <a:ext uri="{63B3BB69-23CF-44E3-9099-C40C66FF867C}">
                  <a14:compatExt spid="_x0000_s42053"/>
                </a:ext>
                <a:ext uri="{FF2B5EF4-FFF2-40B4-BE49-F238E27FC236}">
                  <a16:creationId xmlns:a16="http://schemas.microsoft.com/office/drawing/2014/main" id="{00000000-0008-0000-1C00-00004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90</xdr:row>
          <xdr:rowOff>133350</xdr:rowOff>
        </xdr:from>
        <xdr:to>
          <xdr:col>9</xdr:col>
          <xdr:colOff>76200</xdr:colOff>
          <xdr:row>92</xdr:row>
          <xdr:rowOff>28575</xdr:rowOff>
        </xdr:to>
        <xdr:sp macro="" textlink="">
          <xdr:nvSpPr>
            <xdr:cNvPr id="42054" name="Check Box 70" hidden="1">
              <a:extLst>
                <a:ext uri="{63B3BB69-23CF-44E3-9099-C40C66FF867C}">
                  <a14:compatExt spid="_x0000_s42054"/>
                </a:ext>
                <a:ext uri="{FF2B5EF4-FFF2-40B4-BE49-F238E27FC236}">
                  <a16:creationId xmlns:a16="http://schemas.microsoft.com/office/drawing/2014/main" id="{00000000-0008-0000-1C00-00004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90</xdr:row>
          <xdr:rowOff>133350</xdr:rowOff>
        </xdr:from>
        <xdr:to>
          <xdr:col>11</xdr:col>
          <xdr:colOff>76200</xdr:colOff>
          <xdr:row>92</xdr:row>
          <xdr:rowOff>28575</xdr:rowOff>
        </xdr:to>
        <xdr:sp macro="" textlink="">
          <xdr:nvSpPr>
            <xdr:cNvPr id="42055" name="Check Box 71" hidden="1">
              <a:extLst>
                <a:ext uri="{63B3BB69-23CF-44E3-9099-C40C66FF867C}">
                  <a14:compatExt spid="_x0000_s42055"/>
                </a:ext>
                <a:ext uri="{FF2B5EF4-FFF2-40B4-BE49-F238E27FC236}">
                  <a16:creationId xmlns:a16="http://schemas.microsoft.com/office/drawing/2014/main" id="{00000000-0008-0000-1C00-00004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90</xdr:row>
          <xdr:rowOff>133350</xdr:rowOff>
        </xdr:from>
        <xdr:to>
          <xdr:col>13</xdr:col>
          <xdr:colOff>76200</xdr:colOff>
          <xdr:row>92</xdr:row>
          <xdr:rowOff>28575</xdr:rowOff>
        </xdr:to>
        <xdr:sp macro="" textlink="">
          <xdr:nvSpPr>
            <xdr:cNvPr id="42056" name="Check Box 72" hidden="1">
              <a:extLst>
                <a:ext uri="{63B3BB69-23CF-44E3-9099-C40C66FF867C}">
                  <a14:compatExt spid="_x0000_s42056"/>
                </a:ext>
                <a:ext uri="{FF2B5EF4-FFF2-40B4-BE49-F238E27FC236}">
                  <a16:creationId xmlns:a16="http://schemas.microsoft.com/office/drawing/2014/main" id="{00000000-0008-0000-1C00-00004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92</xdr:row>
          <xdr:rowOff>133350</xdr:rowOff>
        </xdr:from>
        <xdr:to>
          <xdr:col>9</xdr:col>
          <xdr:colOff>76200</xdr:colOff>
          <xdr:row>94</xdr:row>
          <xdr:rowOff>28575</xdr:rowOff>
        </xdr:to>
        <xdr:sp macro="" textlink="">
          <xdr:nvSpPr>
            <xdr:cNvPr id="42057" name="Check Box 73" hidden="1">
              <a:extLst>
                <a:ext uri="{63B3BB69-23CF-44E3-9099-C40C66FF867C}">
                  <a14:compatExt spid="_x0000_s42057"/>
                </a:ext>
                <a:ext uri="{FF2B5EF4-FFF2-40B4-BE49-F238E27FC236}">
                  <a16:creationId xmlns:a16="http://schemas.microsoft.com/office/drawing/2014/main" id="{00000000-0008-0000-1C00-00004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92</xdr:row>
          <xdr:rowOff>133350</xdr:rowOff>
        </xdr:from>
        <xdr:to>
          <xdr:col>11</xdr:col>
          <xdr:colOff>76200</xdr:colOff>
          <xdr:row>94</xdr:row>
          <xdr:rowOff>28575</xdr:rowOff>
        </xdr:to>
        <xdr:sp macro="" textlink="">
          <xdr:nvSpPr>
            <xdr:cNvPr id="42058" name="Check Box 74" hidden="1">
              <a:extLst>
                <a:ext uri="{63B3BB69-23CF-44E3-9099-C40C66FF867C}">
                  <a14:compatExt spid="_x0000_s42058"/>
                </a:ext>
                <a:ext uri="{FF2B5EF4-FFF2-40B4-BE49-F238E27FC236}">
                  <a16:creationId xmlns:a16="http://schemas.microsoft.com/office/drawing/2014/main" id="{00000000-0008-0000-1C00-00004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92</xdr:row>
          <xdr:rowOff>133350</xdr:rowOff>
        </xdr:from>
        <xdr:to>
          <xdr:col>13</xdr:col>
          <xdr:colOff>76200</xdr:colOff>
          <xdr:row>94</xdr:row>
          <xdr:rowOff>28575</xdr:rowOff>
        </xdr:to>
        <xdr:sp macro="" textlink="">
          <xdr:nvSpPr>
            <xdr:cNvPr id="42059" name="Check Box 75" hidden="1">
              <a:extLst>
                <a:ext uri="{63B3BB69-23CF-44E3-9099-C40C66FF867C}">
                  <a14:compatExt spid="_x0000_s42059"/>
                </a:ext>
                <a:ext uri="{FF2B5EF4-FFF2-40B4-BE49-F238E27FC236}">
                  <a16:creationId xmlns:a16="http://schemas.microsoft.com/office/drawing/2014/main" id="{00000000-0008-0000-1C00-00004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94</xdr:row>
          <xdr:rowOff>133350</xdr:rowOff>
        </xdr:from>
        <xdr:to>
          <xdr:col>9</xdr:col>
          <xdr:colOff>76200</xdr:colOff>
          <xdr:row>96</xdr:row>
          <xdr:rowOff>28575</xdr:rowOff>
        </xdr:to>
        <xdr:sp macro="" textlink="">
          <xdr:nvSpPr>
            <xdr:cNvPr id="42060" name="Check Box 76" hidden="1">
              <a:extLst>
                <a:ext uri="{63B3BB69-23CF-44E3-9099-C40C66FF867C}">
                  <a14:compatExt spid="_x0000_s42060"/>
                </a:ext>
                <a:ext uri="{FF2B5EF4-FFF2-40B4-BE49-F238E27FC236}">
                  <a16:creationId xmlns:a16="http://schemas.microsoft.com/office/drawing/2014/main" id="{00000000-0008-0000-1C00-00004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94</xdr:row>
          <xdr:rowOff>133350</xdr:rowOff>
        </xdr:from>
        <xdr:to>
          <xdr:col>11</xdr:col>
          <xdr:colOff>76200</xdr:colOff>
          <xdr:row>96</xdr:row>
          <xdr:rowOff>28575</xdr:rowOff>
        </xdr:to>
        <xdr:sp macro="" textlink="">
          <xdr:nvSpPr>
            <xdr:cNvPr id="42061" name="Check Box 77" hidden="1">
              <a:extLst>
                <a:ext uri="{63B3BB69-23CF-44E3-9099-C40C66FF867C}">
                  <a14:compatExt spid="_x0000_s42061"/>
                </a:ext>
                <a:ext uri="{FF2B5EF4-FFF2-40B4-BE49-F238E27FC236}">
                  <a16:creationId xmlns:a16="http://schemas.microsoft.com/office/drawing/2014/main" id="{00000000-0008-0000-1C00-00004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94</xdr:row>
          <xdr:rowOff>133350</xdr:rowOff>
        </xdr:from>
        <xdr:to>
          <xdr:col>13</xdr:col>
          <xdr:colOff>76200</xdr:colOff>
          <xdr:row>96</xdr:row>
          <xdr:rowOff>28575</xdr:rowOff>
        </xdr:to>
        <xdr:sp macro="" textlink="">
          <xdr:nvSpPr>
            <xdr:cNvPr id="42062" name="Check Box 78" hidden="1">
              <a:extLst>
                <a:ext uri="{63B3BB69-23CF-44E3-9099-C40C66FF867C}">
                  <a14:compatExt spid="_x0000_s42062"/>
                </a:ext>
                <a:ext uri="{FF2B5EF4-FFF2-40B4-BE49-F238E27FC236}">
                  <a16:creationId xmlns:a16="http://schemas.microsoft.com/office/drawing/2014/main" id="{00000000-0008-0000-1C00-00004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96</xdr:row>
          <xdr:rowOff>133350</xdr:rowOff>
        </xdr:from>
        <xdr:to>
          <xdr:col>9</xdr:col>
          <xdr:colOff>76200</xdr:colOff>
          <xdr:row>98</xdr:row>
          <xdr:rowOff>28575</xdr:rowOff>
        </xdr:to>
        <xdr:sp macro="" textlink="">
          <xdr:nvSpPr>
            <xdr:cNvPr id="42063" name="Check Box 79" hidden="1">
              <a:extLst>
                <a:ext uri="{63B3BB69-23CF-44E3-9099-C40C66FF867C}">
                  <a14:compatExt spid="_x0000_s42063"/>
                </a:ext>
                <a:ext uri="{FF2B5EF4-FFF2-40B4-BE49-F238E27FC236}">
                  <a16:creationId xmlns:a16="http://schemas.microsoft.com/office/drawing/2014/main" id="{00000000-0008-0000-1C00-00004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96</xdr:row>
          <xdr:rowOff>133350</xdr:rowOff>
        </xdr:from>
        <xdr:to>
          <xdr:col>11</xdr:col>
          <xdr:colOff>76200</xdr:colOff>
          <xdr:row>98</xdr:row>
          <xdr:rowOff>28575</xdr:rowOff>
        </xdr:to>
        <xdr:sp macro="" textlink="">
          <xdr:nvSpPr>
            <xdr:cNvPr id="42064" name="Check Box 80" hidden="1">
              <a:extLst>
                <a:ext uri="{63B3BB69-23CF-44E3-9099-C40C66FF867C}">
                  <a14:compatExt spid="_x0000_s42064"/>
                </a:ext>
                <a:ext uri="{FF2B5EF4-FFF2-40B4-BE49-F238E27FC236}">
                  <a16:creationId xmlns:a16="http://schemas.microsoft.com/office/drawing/2014/main" id="{00000000-0008-0000-1C00-00005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96</xdr:row>
          <xdr:rowOff>133350</xdr:rowOff>
        </xdr:from>
        <xdr:to>
          <xdr:col>13</xdr:col>
          <xdr:colOff>76200</xdr:colOff>
          <xdr:row>98</xdr:row>
          <xdr:rowOff>28575</xdr:rowOff>
        </xdr:to>
        <xdr:sp macro="" textlink="">
          <xdr:nvSpPr>
            <xdr:cNvPr id="42065" name="Check Box 81" hidden="1">
              <a:extLst>
                <a:ext uri="{63B3BB69-23CF-44E3-9099-C40C66FF867C}">
                  <a14:compatExt spid="_x0000_s42065"/>
                </a:ext>
                <a:ext uri="{FF2B5EF4-FFF2-40B4-BE49-F238E27FC236}">
                  <a16:creationId xmlns:a16="http://schemas.microsoft.com/office/drawing/2014/main" id="{00000000-0008-0000-1C00-00005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98</xdr:row>
          <xdr:rowOff>133350</xdr:rowOff>
        </xdr:from>
        <xdr:to>
          <xdr:col>9</xdr:col>
          <xdr:colOff>76200</xdr:colOff>
          <xdr:row>100</xdr:row>
          <xdr:rowOff>28575</xdr:rowOff>
        </xdr:to>
        <xdr:sp macro="" textlink="">
          <xdr:nvSpPr>
            <xdr:cNvPr id="42066" name="Check Box 82" hidden="1">
              <a:extLst>
                <a:ext uri="{63B3BB69-23CF-44E3-9099-C40C66FF867C}">
                  <a14:compatExt spid="_x0000_s42066"/>
                </a:ext>
                <a:ext uri="{FF2B5EF4-FFF2-40B4-BE49-F238E27FC236}">
                  <a16:creationId xmlns:a16="http://schemas.microsoft.com/office/drawing/2014/main" id="{00000000-0008-0000-1C00-00005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98</xdr:row>
          <xdr:rowOff>133350</xdr:rowOff>
        </xdr:from>
        <xdr:to>
          <xdr:col>11</xdr:col>
          <xdr:colOff>76200</xdr:colOff>
          <xdr:row>100</xdr:row>
          <xdr:rowOff>28575</xdr:rowOff>
        </xdr:to>
        <xdr:sp macro="" textlink="">
          <xdr:nvSpPr>
            <xdr:cNvPr id="42067" name="Check Box 83" hidden="1">
              <a:extLst>
                <a:ext uri="{63B3BB69-23CF-44E3-9099-C40C66FF867C}">
                  <a14:compatExt spid="_x0000_s42067"/>
                </a:ext>
                <a:ext uri="{FF2B5EF4-FFF2-40B4-BE49-F238E27FC236}">
                  <a16:creationId xmlns:a16="http://schemas.microsoft.com/office/drawing/2014/main" id="{00000000-0008-0000-1C00-00005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98</xdr:row>
          <xdr:rowOff>133350</xdr:rowOff>
        </xdr:from>
        <xdr:to>
          <xdr:col>13</xdr:col>
          <xdr:colOff>76200</xdr:colOff>
          <xdr:row>100</xdr:row>
          <xdr:rowOff>28575</xdr:rowOff>
        </xdr:to>
        <xdr:sp macro="" textlink="">
          <xdr:nvSpPr>
            <xdr:cNvPr id="42068" name="Check Box 84" hidden="1">
              <a:extLst>
                <a:ext uri="{63B3BB69-23CF-44E3-9099-C40C66FF867C}">
                  <a14:compatExt spid="_x0000_s42068"/>
                </a:ext>
                <a:ext uri="{FF2B5EF4-FFF2-40B4-BE49-F238E27FC236}">
                  <a16:creationId xmlns:a16="http://schemas.microsoft.com/office/drawing/2014/main" id="{00000000-0008-0000-1C00-00005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100</xdr:row>
          <xdr:rowOff>133350</xdr:rowOff>
        </xdr:from>
        <xdr:to>
          <xdr:col>9</xdr:col>
          <xdr:colOff>76200</xdr:colOff>
          <xdr:row>102</xdr:row>
          <xdr:rowOff>28575</xdr:rowOff>
        </xdr:to>
        <xdr:sp macro="" textlink="">
          <xdr:nvSpPr>
            <xdr:cNvPr id="42069" name="Check Box 85" hidden="1">
              <a:extLst>
                <a:ext uri="{63B3BB69-23CF-44E3-9099-C40C66FF867C}">
                  <a14:compatExt spid="_x0000_s42069"/>
                </a:ext>
                <a:ext uri="{FF2B5EF4-FFF2-40B4-BE49-F238E27FC236}">
                  <a16:creationId xmlns:a16="http://schemas.microsoft.com/office/drawing/2014/main" id="{00000000-0008-0000-1C00-00005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100</xdr:row>
          <xdr:rowOff>133350</xdr:rowOff>
        </xdr:from>
        <xdr:to>
          <xdr:col>11</xdr:col>
          <xdr:colOff>76200</xdr:colOff>
          <xdr:row>102</xdr:row>
          <xdr:rowOff>28575</xdr:rowOff>
        </xdr:to>
        <xdr:sp macro="" textlink="">
          <xdr:nvSpPr>
            <xdr:cNvPr id="42070" name="Check Box 86" hidden="1">
              <a:extLst>
                <a:ext uri="{63B3BB69-23CF-44E3-9099-C40C66FF867C}">
                  <a14:compatExt spid="_x0000_s42070"/>
                </a:ext>
                <a:ext uri="{FF2B5EF4-FFF2-40B4-BE49-F238E27FC236}">
                  <a16:creationId xmlns:a16="http://schemas.microsoft.com/office/drawing/2014/main" id="{00000000-0008-0000-1C00-00005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100</xdr:row>
          <xdr:rowOff>133350</xdr:rowOff>
        </xdr:from>
        <xdr:to>
          <xdr:col>13</xdr:col>
          <xdr:colOff>76200</xdr:colOff>
          <xdr:row>102</xdr:row>
          <xdr:rowOff>28575</xdr:rowOff>
        </xdr:to>
        <xdr:sp macro="" textlink="">
          <xdr:nvSpPr>
            <xdr:cNvPr id="42071" name="Check Box 87" hidden="1">
              <a:extLst>
                <a:ext uri="{63B3BB69-23CF-44E3-9099-C40C66FF867C}">
                  <a14:compatExt spid="_x0000_s42071"/>
                </a:ext>
                <a:ext uri="{FF2B5EF4-FFF2-40B4-BE49-F238E27FC236}">
                  <a16:creationId xmlns:a16="http://schemas.microsoft.com/office/drawing/2014/main" id="{00000000-0008-0000-1C00-00005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102</xdr:row>
          <xdr:rowOff>133350</xdr:rowOff>
        </xdr:from>
        <xdr:to>
          <xdr:col>9</xdr:col>
          <xdr:colOff>76200</xdr:colOff>
          <xdr:row>104</xdr:row>
          <xdr:rowOff>28575</xdr:rowOff>
        </xdr:to>
        <xdr:sp macro="" textlink="">
          <xdr:nvSpPr>
            <xdr:cNvPr id="42072" name="Check Box 88" hidden="1">
              <a:extLst>
                <a:ext uri="{63B3BB69-23CF-44E3-9099-C40C66FF867C}">
                  <a14:compatExt spid="_x0000_s42072"/>
                </a:ext>
                <a:ext uri="{FF2B5EF4-FFF2-40B4-BE49-F238E27FC236}">
                  <a16:creationId xmlns:a16="http://schemas.microsoft.com/office/drawing/2014/main" id="{00000000-0008-0000-1C00-00005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102</xdr:row>
          <xdr:rowOff>133350</xdr:rowOff>
        </xdr:from>
        <xdr:to>
          <xdr:col>11</xdr:col>
          <xdr:colOff>76200</xdr:colOff>
          <xdr:row>104</xdr:row>
          <xdr:rowOff>28575</xdr:rowOff>
        </xdr:to>
        <xdr:sp macro="" textlink="">
          <xdr:nvSpPr>
            <xdr:cNvPr id="42073" name="Check Box 89" hidden="1">
              <a:extLst>
                <a:ext uri="{63B3BB69-23CF-44E3-9099-C40C66FF867C}">
                  <a14:compatExt spid="_x0000_s42073"/>
                </a:ext>
                <a:ext uri="{FF2B5EF4-FFF2-40B4-BE49-F238E27FC236}">
                  <a16:creationId xmlns:a16="http://schemas.microsoft.com/office/drawing/2014/main" id="{00000000-0008-0000-1C00-00005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102</xdr:row>
          <xdr:rowOff>133350</xdr:rowOff>
        </xdr:from>
        <xdr:to>
          <xdr:col>13</xdr:col>
          <xdr:colOff>76200</xdr:colOff>
          <xdr:row>104</xdr:row>
          <xdr:rowOff>28575</xdr:rowOff>
        </xdr:to>
        <xdr:sp macro="" textlink="">
          <xdr:nvSpPr>
            <xdr:cNvPr id="42074" name="Check Box 90" hidden="1">
              <a:extLst>
                <a:ext uri="{63B3BB69-23CF-44E3-9099-C40C66FF867C}">
                  <a14:compatExt spid="_x0000_s42074"/>
                </a:ext>
                <a:ext uri="{FF2B5EF4-FFF2-40B4-BE49-F238E27FC236}">
                  <a16:creationId xmlns:a16="http://schemas.microsoft.com/office/drawing/2014/main" id="{00000000-0008-0000-1C00-00005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104</xdr:row>
          <xdr:rowOff>133350</xdr:rowOff>
        </xdr:from>
        <xdr:to>
          <xdr:col>9</xdr:col>
          <xdr:colOff>76200</xdr:colOff>
          <xdr:row>106</xdr:row>
          <xdr:rowOff>28575</xdr:rowOff>
        </xdr:to>
        <xdr:sp macro="" textlink="">
          <xdr:nvSpPr>
            <xdr:cNvPr id="42075" name="Check Box 91" hidden="1">
              <a:extLst>
                <a:ext uri="{63B3BB69-23CF-44E3-9099-C40C66FF867C}">
                  <a14:compatExt spid="_x0000_s42075"/>
                </a:ext>
                <a:ext uri="{FF2B5EF4-FFF2-40B4-BE49-F238E27FC236}">
                  <a16:creationId xmlns:a16="http://schemas.microsoft.com/office/drawing/2014/main" id="{00000000-0008-0000-1C00-00005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104</xdr:row>
          <xdr:rowOff>133350</xdr:rowOff>
        </xdr:from>
        <xdr:to>
          <xdr:col>11</xdr:col>
          <xdr:colOff>76200</xdr:colOff>
          <xdr:row>106</xdr:row>
          <xdr:rowOff>28575</xdr:rowOff>
        </xdr:to>
        <xdr:sp macro="" textlink="">
          <xdr:nvSpPr>
            <xdr:cNvPr id="42076" name="Check Box 92" hidden="1">
              <a:extLst>
                <a:ext uri="{63B3BB69-23CF-44E3-9099-C40C66FF867C}">
                  <a14:compatExt spid="_x0000_s42076"/>
                </a:ext>
                <a:ext uri="{FF2B5EF4-FFF2-40B4-BE49-F238E27FC236}">
                  <a16:creationId xmlns:a16="http://schemas.microsoft.com/office/drawing/2014/main" id="{00000000-0008-0000-1C00-00005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104</xdr:row>
          <xdr:rowOff>133350</xdr:rowOff>
        </xdr:from>
        <xdr:to>
          <xdr:col>13</xdr:col>
          <xdr:colOff>76200</xdr:colOff>
          <xdr:row>106</xdr:row>
          <xdr:rowOff>28575</xdr:rowOff>
        </xdr:to>
        <xdr:sp macro="" textlink="">
          <xdr:nvSpPr>
            <xdr:cNvPr id="42077" name="Check Box 93" hidden="1">
              <a:extLst>
                <a:ext uri="{63B3BB69-23CF-44E3-9099-C40C66FF867C}">
                  <a14:compatExt spid="_x0000_s42077"/>
                </a:ext>
                <a:ext uri="{FF2B5EF4-FFF2-40B4-BE49-F238E27FC236}">
                  <a16:creationId xmlns:a16="http://schemas.microsoft.com/office/drawing/2014/main" id="{00000000-0008-0000-1C00-00005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114</xdr:row>
          <xdr:rowOff>133350</xdr:rowOff>
        </xdr:from>
        <xdr:to>
          <xdr:col>9</xdr:col>
          <xdr:colOff>76200</xdr:colOff>
          <xdr:row>116</xdr:row>
          <xdr:rowOff>28575</xdr:rowOff>
        </xdr:to>
        <xdr:sp macro="" textlink="">
          <xdr:nvSpPr>
            <xdr:cNvPr id="42078" name="Check Box 94" hidden="1">
              <a:extLst>
                <a:ext uri="{63B3BB69-23CF-44E3-9099-C40C66FF867C}">
                  <a14:compatExt spid="_x0000_s42078"/>
                </a:ext>
                <a:ext uri="{FF2B5EF4-FFF2-40B4-BE49-F238E27FC236}">
                  <a16:creationId xmlns:a16="http://schemas.microsoft.com/office/drawing/2014/main" id="{00000000-0008-0000-1C00-00005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114</xdr:row>
          <xdr:rowOff>133350</xdr:rowOff>
        </xdr:from>
        <xdr:to>
          <xdr:col>11</xdr:col>
          <xdr:colOff>76200</xdr:colOff>
          <xdr:row>116</xdr:row>
          <xdr:rowOff>28575</xdr:rowOff>
        </xdr:to>
        <xdr:sp macro="" textlink="">
          <xdr:nvSpPr>
            <xdr:cNvPr id="42079" name="Check Box 95" hidden="1">
              <a:extLst>
                <a:ext uri="{63B3BB69-23CF-44E3-9099-C40C66FF867C}">
                  <a14:compatExt spid="_x0000_s42079"/>
                </a:ext>
                <a:ext uri="{FF2B5EF4-FFF2-40B4-BE49-F238E27FC236}">
                  <a16:creationId xmlns:a16="http://schemas.microsoft.com/office/drawing/2014/main" id="{00000000-0008-0000-1C00-00005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114</xdr:row>
          <xdr:rowOff>133350</xdr:rowOff>
        </xdr:from>
        <xdr:to>
          <xdr:col>13</xdr:col>
          <xdr:colOff>76200</xdr:colOff>
          <xdr:row>116</xdr:row>
          <xdr:rowOff>28575</xdr:rowOff>
        </xdr:to>
        <xdr:sp macro="" textlink="">
          <xdr:nvSpPr>
            <xdr:cNvPr id="42080" name="Check Box 96" hidden="1">
              <a:extLst>
                <a:ext uri="{63B3BB69-23CF-44E3-9099-C40C66FF867C}">
                  <a14:compatExt spid="_x0000_s42080"/>
                </a:ext>
                <a:ext uri="{FF2B5EF4-FFF2-40B4-BE49-F238E27FC236}">
                  <a16:creationId xmlns:a16="http://schemas.microsoft.com/office/drawing/2014/main" id="{00000000-0008-0000-1C00-00006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116</xdr:row>
          <xdr:rowOff>133350</xdr:rowOff>
        </xdr:from>
        <xdr:to>
          <xdr:col>9</xdr:col>
          <xdr:colOff>76200</xdr:colOff>
          <xdr:row>118</xdr:row>
          <xdr:rowOff>28575</xdr:rowOff>
        </xdr:to>
        <xdr:sp macro="" textlink="">
          <xdr:nvSpPr>
            <xdr:cNvPr id="42081" name="Check Box 97" hidden="1">
              <a:extLst>
                <a:ext uri="{63B3BB69-23CF-44E3-9099-C40C66FF867C}">
                  <a14:compatExt spid="_x0000_s42081"/>
                </a:ext>
                <a:ext uri="{FF2B5EF4-FFF2-40B4-BE49-F238E27FC236}">
                  <a16:creationId xmlns:a16="http://schemas.microsoft.com/office/drawing/2014/main" id="{00000000-0008-0000-1C00-00006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116</xdr:row>
          <xdr:rowOff>133350</xdr:rowOff>
        </xdr:from>
        <xdr:to>
          <xdr:col>11</xdr:col>
          <xdr:colOff>76200</xdr:colOff>
          <xdr:row>118</xdr:row>
          <xdr:rowOff>28575</xdr:rowOff>
        </xdr:to>
        <xdr:sp macro="" textlink="">
          <xdr:nvSpPr>
            <xdr:cNvPr id="42082" name="Check Box 98" hidden="1">
              <a:extLst>
                <a:ext uri="{63B3BB69-23CF-44E3-9099-C40C66FF867C}">
                  <a14:compatExt spid="_x0000_s42082"/>
                </a:ext>
                <a:ext uri="{FF2B5EF4-FFF2-40B4-BE49-F238E27FC236}">
                  <a16:creationId xmlns:a16="http://schemas.microsoft.com/office/drawing/2014/main" id="{00000000-0008-0000-1C00-00006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116</xdr:row>
          <xdr:rowOff>133350</xdr:rowOff>
        </xdr:from>
        <xdr:to>
          <xdr:col>13</xdr:col>
          <xdr:colOff>76200</xdr:colOff>
          <xdr:row>118</xdr:row>
          <xdr:rowOff>28575</xdr:rowOff>
        </xdr:to>
        <xdr:sp macro="" textlink="">
          <xdr:nvSpPr>
            <xdr:cNvPr id="42083" name="Check Box 99" hidden="1">
              <a:extLst>
                <a:ext uri="{63B3BB69-23CF-44E3-9099-C40C66FF867C}">
                  <a14:compatExt spid="_x0000_s42083"/>
                </a:ext>
                <a:ext uri="{FF2B5EF4-FFF2-40B4-BE49-F238E27FC236}">
                  <a16:creationId xmlns:a16="http://schemas.microsoft.com/office/drawing/2014/main" id="{00000000-0008-0000-1C00-00006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121</xdr:row>
          <xdr:rowOff>133350</xdr:rowOff>
        </xdr:from>
        <xdr:to>
          <xdr:col>9</xdr:col>
          <xdr:colOff>76200</xdr:colOff>
          <xdr:row>123</xdr:row>
          <xdr:rowOff>28575</xdr:rowOff>
        </xdr:to>
        <xdr:sp macro="" textlink="">
          <xdr:nvSpPr>
            <xdr:cNvPr id="42084" name="Check Box 100" hidden="1">
              <a:extLst>
                <a:ext uri="{63B3BB69-23CF-44E3-9099-C40C66FF867C}">
                  <a14:compatExt spid="_x0000_s42084"/>
                </a:ext>
                <a:ext uri="{FF2B5EF4-FFF2-40B4-BE49-F238E27FC236}">
                  <a16:creationId xmlns:a16="http://schemas.microsoft.com/office/drawing/2014/main" id="{00000000-0008-0000-1C00-00006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121</xdr:row>
          <xdr:rowOff>133350</xdr:rowOff>
        </xdr:from>
        <xdr:to>
          <xdr:col>11</xdr:col>
          <xdr:colOff>76200</xdr:colOff>
          <xdr:row>123</xdr:row>
          <xdr:rowOff>28575</xdr:rowOff>
        </xdr:to>
        <xdr:sp macro="" textlink="">
          <xdr:nvSpPr>
            <xdr:cNvPr id="42085" name="Check Box 101" hidden="1">
              <a:extLst>
                <a:ext uri="{63B3BB69-23CF-44E3-9099-C40C66FF867C}">
                  <a14:compatExt spid="_x0000_s42085"/>
                </a:ext>
                <a:ext uri="{FF2B5EF4-FFF2-40B4-BE49-F238E27FC236}">
                  <a16:creationId xmlns:a16="http://schemas.microsoft.com/office/drawing/2014/main" id="{00000000-0008-0000-1C00-00006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121</xdr:row>
          <xdr:rowOff>133350</xdr:rowOff>
        </xdr:from>
        <xdr:to>
          <xdr:col>13</xdr:col>
          <xdr:colOff>76200</xdr:colOff>
          <xdr:row>123</xdr:row>
          <xdr:rowOff>28575</xdr:rowOff>
        </xdr:to>
        <xdr:sp macro="" textlink="">
          <xdr:nvSpPr>
            <xdr:cNvPr id="42086" name="Check Box 102" hidden="1">
              <a:extLst>
                <a:ext uri="{63B3BB69-23CF-44E3-9099-C40C66FF867C}">
                  <a14:compatExt spid="_x0000_s42086"/>
                </a:ext>
                <a:ext uri="{FF2B5EF4-FFF2-40B4-BE49-F238E27FC236}">
                  <a16:creationId xmlns:a16="http://schemas.microsoft.com/office/drawing/2014/main" id="{00000000-0008-0000-1C00-00006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124</xdr:row>
          <xdr:rowOff>133350</xdr:rowOff>
        </xdr:from>
        <xdr:to>
          <xdr:col>9</xdr:col>
          <xdr:colOff>76200</xdr:colOff>
          <xdr:row>126</xdr:row>
          <xdr:rowOff>28575</xdr:rowOff>
        </xdr:to>
        <xdr:sp macro="" textlink="">
          <xdr:nvSpPr>
            <xdr:cNvPr id="42087" name="Check Box 103" hidden="1">
              <a:extLst>
                <a:ext uri="{63B3BB69-23CF-44E3-9099-C40C66FF867C}">
                  <a14:compatExt spid="_x0000_s42087"/>
                </a:ext>
                <a:ext uri="{FF2B5EF4-FFF2-40B4-BE49-F238E27FC236}">
                  <a16:creationId xmlns:a16="http://schemas.microsoft.com/office/drawing/2014/main" id="{00000000-0008-0000-1C00-00006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124</xdr:row>
          <xdr:rowOff>133350</xdr:rowOff>
        </xdr:from>
        <xdr:to>
          <xdr:col>11</xdr:col>
          <xdr:colOff>76200</xdr:colOff>
          <xdr:row>126</xdr:row>
          <xdr:rowOff>28575</xdr:rowOff>
        </xdr:to>
        <xdr:sp macro="" textlink="">
          <xdr:nvSpPr>
            <xdr:cNvPr id="42088" name="Check Box 104" hidden="1">
              <a:extLst>
                <a:ext uri="{63B3BB69-23CF-44E3-9099-C40C66FF867C}">
                  <a14:compatExt spid="_x0000_s42088"/>
                </a:ext>
                <a:ext uri="{FF2B5EF4-FFF2-40B4-BE49-F238E27FC236}">
                  <a16:creationId xmlns:a16="http://schemas.microsoft.com/office/drawing/2014/main" id="{00000000-0008-0000-1C00-00006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124</xdr:row>
          <xdr:rowOff>133350</xdr:rowOff>
        </xdr:from>
        <xdr:to>
          <xdr:col>13</xdr:col>
          <xdr:colOff>76200</xdr:colOff>
          <xdr:row>126</xdr:row>
          <xdr:rowOff>28575</xdr:rowOff>
        </xdr:to>
        <xdr:sp macro="" textlink="">
          <xdr:nvSpPr>
            <xdr:cNvPr id="42089" name="Check Box 105" hidden="1">
              <a:extLst>
                <a:ext uri="{63B3BB69-23CF-44E3-9099-C40C66FF867C}">
                  <a14:compatExt spid="_x0000_s42089"/>
                </a:ext>
                <a:ext uri="{FF2B5EF4-FFF2-40B4-BE49-F238E27FC236}">
                  <a16:creationId xmlns:a16="http://schemas.microsoft.com/office/drawing/2014/main" id="{00000000-0008-0000-1C00-00006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128</xdr:row>
          <xdr:rowOff>133350</xdr:rowOff>
        </xdr:from>
        <xdr:to>
          <xdr:col>9</xdr:col>
          <xdr:colOff>76200</xdr:colOff>
          <xdr:row>130</xdr:row>
          <xdr:rowOff>28575</xdr:rowOff>
        </xdr:to>
        <xdr:sp macro="" textlink="">
          <xdr:nvSpPr>
            <xdr:cNvPr id="42090" name="Check Box 106" hidden="1">
              <a:extLst>
                <a:ext uri="{63B3BB69-23CF-44E3-9099-C40C66FF867C}">
                  <a14:compatExt spid="_x0000_s42090"/>
                </a:ext>
                <a:ext uri="{FF2B5EF4-FFF2-40B4-BE49-F238E27FC236}">
                  <a16:creationId xmlns:a16="http://schemas.microsoft.com/office/drawing/2014/main" id="{00000000-0008-0000-1C00-00006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128</xdr:row>
          <xdr:rowOff>133350</xdr:rowOff>
        </xdr:from>
        <xdr:to>
          <xdr:col>11</xdr:col>
          <xdr:colOff>76200</xdr:colOff>
          <xdr:row>130</xdr:row>
          <xdr:rowOff>28575</xdr:rowOff>
        </xdr:to>
        <xdr:sp macro="" textlink="">
          <xdr:nvSpPr>
            <xdr:cNvPr id="42091" name="Check Box 107" hidden="1">
              <a:extLst>
                <a:ext uri="{63B3BB69-23CF-44E3-9099-C40C66FF867C}">
                  <a14:compatExt spid="_x0000_s42091"/>
                </a:ext>
                <a:ext uri="{FF2B5EF4-FFF2-40B4-BE49-F238E27FC236}">
                  <a16:creationId xmlns:a16="http://schemas.microsoft.com/office/drawing/2014/main" id="{00000000-0008-0000-1C00-00006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128</xdr:row>
          <xdr:rowOff>133350</xdr:rowOff>
        </xdr:from>
        <xdr:to>
          <xdr:col>13</xdr:col>
          <xdr:colOff>76200</xdr:colOff>
          <xdr:row>130</xdr:row>
          <xdr:rowOff>28575</xdr:rowOff>
        </xdr:to>
        <xdr:sp macro="" textlink="">
          <xdr:nvSpPr>
            <xdr:cNvPr id="42092" name="Check Box 108" hidden="1">
              <a:extLst>
                <a:ext uri="{63B3BB69-23CF-44E3-9099-C40C66FF867C}">
                  <a14:compatExt spid="_x0000_s42092"/>
                </a:ext>
                <a:ext uri="{FF2B5EF4-FFF2-40B4-BE49-F238E27FC236}">
                  <a16:creationId xmlns:a16="http://schemas.microsoft.com/office/drawing/2014/main" id="{00000000-0008-0000-1C00-00006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145</xdr:row>
          <xdr:rowOff>133350</xdr:rowOff>
        </xdr:from>
        <xdr:to>
          <xdr:col>9</xdr:col>
          <xdr:colOff>76200</xdr:colOff>
          <xdr:row>147</xdr:row>
          <xdr:rowOff>28575</xdr:rowOff>
        </xdr:to>
        <xdr:sp macro="" textlink="">
          <xdr:nvSpPr>
            <xdr:cNvPr id="42093" name="Check Box 109" hidden="1">
              <a:extLst>
                <a:ext uri="{63B3BB69-23CF-44E3-9099-C40C66FF867C}">
                  <a14:compatExt spid="_x0000_s42093"/>
                </a:ext>
                <a:ext uri="{FF2B5EF4-FFF2-40B4-BE49-F238E27FC236}">
                  <a16:creationId xmlns:a16="http://schemas.microsoft.com/office/drawing/2014/main" id="{00000000-0008-0000-1C00-00006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145</xdr:row>
          <xdr:rowOff>133350</xdr:rowOff>
        </xdr:from>
        <xdr:to>
          <xdr:col>11</xdr:col>
          <xdr:colOff>76200</xdr:colOff>
          <xdr:row>147</xdr:row>
          <xdr:rowOff>28575</xdr:rowOff>
        </xdr:to>
        <xdr:sp macro="" textlink="">
          <xdr:nvSpPr>
            <xdr:cNvPr id="42094" name="Check Box 110" hidden="1">
              <a:extLst>
                <a:ext uri="{63B3BB69-23CF-44E3-9099-C40C66FF867C}">
                  <a14:compatExt spid="_x0000_s42094"/>
                </a:ext>
                <a:ext uri="{FF2B5EF4-FFF2-40B4-BE49-F238E27FC236}">
                  <a16:creationId xmlns:a16="http://schemas.microsoft.com/office/drawing/2014/main" id="{00000000-0008-0000-1C00-00006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145</xdr:row>
          <xdr:rowOff>133350</xdr:rowOff>
        </xdr:from>
        <xdr:to>
          <xdr:col>13</xdr:col>
          <xdr:colOff>76200</xdr:colOff>
          <xdr:row>147</xdr:row>
          <xdr:rowOff>28575</xdr:rowOff>
        </xdr:to>
        <xdr:sp macro="" textlink="">
          <xdr:nvSpPr>
            <xdr:cNvPr id="42095" name="Check Box 111" hidden="1">
              <a:extLst>
                <a:ext uri="{63B3BB69-23CF-44E3-9099-C40C66FF867C}">
                  <a14:compatExt spid="_x0000_s42095"/>
                </a:ext>
                <a:ext uri="{FF2B5EF4-FFF2-40B4-BE49-F238E27FC236}">
                  <a16:creationId xmlns:a16="http://schemas.microsoft.com/office/drawing/2014/main" id="{00000000-0008-0000-1C00-00006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155</xdr:row>
          <xdr:rowOff>133350</xdr:rowOff>
        </xdr:from>
        <xdr:to>
          <xdr:col>9</xdr:col>
          <xdr:colOff>76200</xdr:colOff>
          <xdr:row>157</xdr:row>
          <xdr:rowOff>28575</xdr:rowOff>
        </xdr:to>
        <xdr:sp macro="" textlink="">
          <xdr:nvSpPr>
            <xdr:cNvPr id="42096" name="Check Box 112" hidden="1">
              <a:extLst>
                <a:ext uri="{63B3BB69-23CF-44E3-9099-C40C66FF867C}">
                  <a14:compatExt spid="_x0000_s42096"/>
                </a:ext>
                <a:ext uri="{FF2B5EF4-FFF2-40B4-BE49-F238E27FC236}">
                  <a16:creationId xmlns:a16="http://schemas.microsoft.com/office/drawing/2014/main" id="{00000000-0008-0000-1C00-00007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155</xdr:row>
          <xdr:rowOff>133350</xdr:rowOff>
        </xdr:from>
        <xdr:to>
          <xdr:col>11</xdr:col>
          <xdr:colOff>76200</xdr:colOff>
          <xdr:row>157</xdr:row>
          <xdr:rowOff>28575</xdr:rowOff>
        </xdr:to>
        <xdr:sp macro="" textlink="">
          <xdr:nvSpPr>
            <xdr:cNvPr id="42097" name="Check Box 113" hidden="1">
              <a:extLst>
                <a:ext uri="{63B3BB69-23CF-44E3-9099-C40C66FF867C}">
                  <a14:compatExt spid="_x0000_s42097"/>
                </a:ext>
                <a:ext uri="{FF2B5EF4-FFF2-40B4-BE49-F238E27FC236}">
                  <a16:creationId xmlns:a16="http://schemas.microsoft.com/office/drawing/2014/main" id="{00000000-0008-0000-1C00-00007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155</xdr:row>
          <xdr:rowOff>133350</xdr:rowOff>
        </xdr:from>
        <xdr:to>
          <xdr:col>13</xdr:col>
          <xdr:colOff>76200</xdr:colOff>
          <xdr:row>157</xdr:row>
          <xdr:rowOff>28575</xdr:rowOff>
        </xdr:to>
        <xdr:sp macro="" textlink="">
          <xdr:nvSpPr>
            <xdr:cNvPr id="42098" name="Check Box 114" hidden="1">
              <a:extLst>
                <a:ext uri="{63B3BB69-23CF-44E3-9099-C40C66FF867C}">
                  <a14:compatExt spid="_x0000_s42098"/>
                </a:ext>
                <a:ext uri="{FF2B5EF4-FFF2-40B4-BE49-F238E27FC236}">
                  <a16:creationId xmlns:a16="http://schemas.microsoft.com/office/drawing/2014/main" id="{00000000-0008-0000-1C00-00007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157</xdr:row>
          <xdr:rowOff>133350</xdr:rowOff>
        </xdr:from>
        <xdr:to>
          <xdr:col>9</xdr:col>
          <xdr:colOff>76200</xdr:colOff>
          <xdr:row>159</xdr:row>
          <xdr:rowOff>28575</xdr:rowOff>
        </xdr:to>
        <xdr:sp macro="" textlink="">
          <xdr:nvSpPr>
            <xdr:cNvPr id="42099" name="Check Box 115" hidden="1">
              <a:extLst>
                <a:ext uri="{63B3BB69-23CF-44E3-9099-C40C66FF867C}">
                  <a14:compatExt spid="_x0000_s42099"/>
                </a:ext>
                <a:ext uri="{FF2B5EF4-FFF2-40B4-BE49-F238E27FC236}">
                  <a16:creationId xmlns:a16="http://schemas.microsoft.com/office/drawing/2014/main" id="{00000000-0008-0000-1C00-00007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157</xdr:row>
          <xdr:rowOff>133350</xdr:rowOff>
        </xdr:from>
        <xdr:to>
          <xdr:col>11</xdr:col>
          <xdr:colOff>76200</xdr:colOff>
          <xdr:row>159</xdr:row>
          <xdr:rowOff>28575</xdr:rowOff>
        </xdr:to>
        <xdr:sp macro="" textlink="">
          <xdr:nvSpPr>
            <xdr:cNvPr id="42100" name="Check Box 116" hidden="1">
              <a:extLst>
                <a:ext uri="{63B3BB69-23CF-44E3-9099-C40C66FF867C}">
                  <a14:compatExt spid="_x0000_s42100"/>
                </a:ext>
                <a:ext uri="{FF2B5EF4-FFF2-40B4-BE49-F238E27FC236}">
                  <a16:creationId xmlns:a16="http://schemas.microsoft.com/office/drawing/2014/main" id="{00000000-0008-0000-1C00-00007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157</xdr:row>
          <xdr:rowOff>133350</xdr:rowOff>
        </xdr:from>
        <xdr:to>
          <xdr:col>13</xdr:col>
          <xdr:colOff>76200</xdr:colOff>
          <xdr:row>159</xdr:row>
          <xdr:rowOff>28575</xdr:rowOff>
        </xdr:to>
        <xdr:sp macro="" textlink="">
          <xdr:nvSpPr>
            <xdr:cNvPr id="42101" name="Check Box 117" hidden="1">
              <a:extLst>
                <a:ext uri="{63B3BB69-23CF-44E3-9099-C40C66FF867C}">
                  <a14:compatExt spid="_x0000_s42101"/>
                </a:ext>
                <a:ext uri="{FF2B5EF4-FFF2-40B4-BE49-F238E27FC236}">
                  <a16:creationId xmlns:a16="http://schemas.microsoft.com/office/drawing/2014/main" id="{00000000-0008-0000-1C00-00007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159</xdr:row>
          <xdr:rowOff>133350</xdr:rowOff>
        </xdr:from>
        <xdr:to>
          <xdr:col>9</xdr:col>
          <xdr:colOff>76200</xdr:colOff>
          <xdr:row>161</xdr:row>
          <xdr:rowOff>28575</xdr:rowOff>
        </xdr:to>
        <xdr:sp macro="" textlink="">
          <xdr:nvSpPr>
            <xdr:cNvPr id="42102" name="Check Box 118" hidden="1">
              <a:extLst>
                <a:ext uri="{63B3BB69-23CF-44E3-9099-C40C66FF867C}">
                  <a14:compatExt spid="_x0000_s42102"/>
                </a:ext>
                <a:ext uri="{FF2B5EF4-FFF2-40B4-BE49-F238E27FC236}">
                  <a16:creationId xmlns:a16="http://schemas.microsoft.com/office/drawing/2014/main" id="{00000000-0008-0000-1C00-00007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159</xdr:row>
          <xdr:rowOff>133350</xdr:rowOff>
        </xdr:from>
        <xdr:to>
          <xdr:col>11</xdr:col>
          <xdr:colOff>76200</xdr:colOff>
          <xdr:row>161</xdr:row>
          <xdr:rowOff>28575</xdr:rowOff>
        </xdr:to>
        <xdr:sp macro="" textlink="">
          <xdr:nvSpPr>
            <xdr:cNvPr id="42103" name="Check Box 119" hidden="1">
              <a:extLst>
                <a:ext uri="{63B3BB69-23CF-44E3-9099-C40C66FF867C}">
                  <a14:compatExt spid="_x0000_s42103"/>
                </a:ext>
                <a:ext uri="{FF2B5EF4-FFF2-40B4-BE49-F238E27FC236}">
                  <a16:creationId xmlns:a16="http://schemas.microsoft.com/office/drawing/2014/main" id="{00000000-0008-0000-1C00-00007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159</xdr:row>
          <xdr:rowOff>133350</xdr:rowOff>
        </xdr:from>
        <xdr:to>
          <xdr:col>13</xdr:col>
          <xdr:colOff>76200</xdr:colOff>
          <xdr:row>161</xdr:row>
          <xdr:rowOff>28575</xdr:rowOff>
        </xdr:to>
        <xdr:sp macro="" textlink="">
          <xdr:nvSpPr>
            <xdr:cNvPr id="42104" name="Check Box 120" hidden="1">
              <a:extLst>
                <a:ext uri="{63B3BB69-23CF-44E3-9099-C40C66FF867C}">
                  <a14:compatExt spid="_x0000_s42104"/>
                </a:ext>
                <a:ext uri="{FF2B5EF4-FFF2-40B4-BE49-F238E27FC236}">
                  <a16:creationId xmlns:a16="http://schemas.microsoft.com/office/drawing/2014/main" id="{00000000-0008-0000-1C00-00007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163</xdr:row>
          <xdr:rowOff>133350</xdr:rowOff>
        </xdr:from>
        <xdr:to>
          <xdr:col>9</xdr:col>
          <xdr:colOff>76200</xdr:colOff>
          <xdr:row>165</xdr:row>
          <xdr:rowOff>28575</xdr:rowOff>
        </xdr:to>
        <xdr:sp macro="" textlink="">
          <xdr:nvSpPr>
            <xdr:cNvPr id="42105" name="Check Box 121" hidden="1">
              <a:extLst>
                <a:ext uri="{63B3BB69-23CF-44E3-9099-C40C66FF867C}">
                  <a14:compatExt spid="_x0000_s42105"/>
                </a:ext>
                <a:ext uri="{FF2B5EF4-FFF2-40B4-BE49-F238E27FC236}">
                  <a16:creationId xmlns:a16="http://schemas.microsoft.com/office/drawing/2014/main" id="{00000000-0008-0000-1C00-00007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163</xdr:row>
          <xdr:rowOff>133350</xdr:rowOff>
        </xdr:from>
        <xdr:to>
          <xdr:col>11</xdr:col>
          <xdr:colOff>76200</xdr:colOff>
          <xdr:row>165</xdr:row>
          <xdr:rowOff>28575</xdr:rowOff>
        </xdr:to>
        <xdr:sp macro="" textlink="">
          <xdr:nvSpPr>
            <xdr:cNvPr id="42106" name="Check Box 122" hidden="1">
              <a:extLst>
                <a:ext uri="{63B3BB69-23CF-44E3-9099-C40C66FF867C}">
                  <a14:compatExt spid="_x0000_s42106"/>
                </a:ext>
                <a:ext uri="{FF2B5EF4-FFF2-40B4-BE49-F238E27FC236}">
                  <a16:creationId xmlns:a16="http://schemas.microsoft.com/office/drawing/2014/main" id="{00000000-0008-0000-1C00-00007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163</xdr:row>
          <xdr:rowOff>133350</xdr:rowOff>
        </xdr:from>
        <xdr:to>
          <xdr:col>13</xdr:col>
          <xdr:colOff>76200</xdr:colOff>
          <xdr:row>165</xdr:row>
          <xdr:rowOff>28575</xdr:rowOff>
        </xdr:to>
        <xdr:sp macro="" textlink="">
          <xdr:nvSpPr>
            <xdr:cNvPr id="42107" name="Check Box 123" hidden="1">
              <a:extLst>
                <a:ext uri="{63B3BB69-23CF-44E3-9099-C40C66FF867C}">
                  <a14:compatExt spid="_x0000_s42107"/>
                </a:ext>
                <a:ext uri="{FF2B5EF4-FFF2-40B4-BE49-F238E27FC236}">
                  <a16:creationId xmlns:a16="http://schemas.microsoft.com/office/drawing/2014/main" id="{00000000-0008-0000-1C00-00007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165</xdr:row>
          <xdr:rowOff>133350</xdr:rowOff>
        </xdr:from>
        <xdr:to>
          <xdr:col>9</xdr:col>
          <xdr:colOff>76200</xdr:colOff>
          <xdr:row>167</xdr:row>
          <xdr:rowOff>28575</xdr:rowOff>
        </xdr:to>
        <xdr:sp macro="" textlink="">
          <xdr:nvSpPr>
            <xdr:cNvPr id="42108" name="Check Box 124" hidden="1">
              <a:extLst>
                <a:ext uri="{63B3BB69-23CF-44E3-9099-C40C66FF867C}">
                  <a14:compatExt spid="_x0000_s42108"/>
                </a:ext>
                <a:ext uri="{FF2B5EF4-FFF2-40B4-BE49-F238E27FC236}">
                  <a16:creationId xmlns:a16="http://schemas.microsoft.com/office/drawing/2014/main" id="{00000000-0008-0000-1C00-00007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165</xdr:row>
          <xdr:rowOff>133350</xdr:rowOff>
        </xdr:from>
        <xdr:to>
          <xdr:col>11</xdr:col>
          <xdr:colOff>76200</xdr:colOff>
          <xdr:row>167</xdr:row>
          <xdr:rowOff>28575</xdr:rowOff>
        </xdr:to>
        <xdr:sp macro="" textlink="">
          <xdr:nvSpPr>
            <xdr:cNvPr id="42109" name="Check Box 125" hidden="1">
              <a:extLst>
                <a:ext uri="{63B3BB69-23CF-44E3-9099-C40C66FF867C}">
                  <a14:compatExt spid="_x0000_s42109"/>
                </a:ext>
                <a:ext uri="{FF2B5EF4-FFF2-40B4-BE49-F238E27FC236}">
                  <a16:creationId xmlns:a16="http://schemas.microsoft.com/office/drawing/2014/main" id="{00000000-0008-0000-1C00-00007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165</xdr:row>
          <xdr:rowOff>133350</xdr:rowOff>
        </xdr:from>
        <xdr:to>
          <xdr:col>13</xdr:col>
          <xdr:colOff>76200</xdr:colOff>
          <xdr:row>167</xdr:row>
          <xdr:rowOff>28575</xdr:rowOff>
        </xdr:to>
        <xdr:sp macro="" textlink="">
          <xdr:nvSpPr>
            <xdr:cNvPr id="42110" name="Check Box 126" hidden="1">
              <a:extLst>
                <a:ext uri="{63B3BB69-23CF-44E3-9099-C40C66FF867C}">
                  <a14:compatExt spid="_x0000_s42110"/>
                </a:ext>
                <a:ext uri="{FF2B5EF4-FFF2-40B4-BE49-F238E27FC236}">
                  <a16:creationId xmlns:a16="http://schemas.microsoft.com/office/drawing/2014/main" id="{00000000-0008-0000-1C00-00007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173</xdr:row>
          <xdr:rowOff>133350</xdr:rowOff>
        </xdr:from>
        <xdr:to>
          <xdr:col>9</xdr:col>
          <xdr:colOff>76200</xdr:colOff>
          <xdr:row>175</xdr:row>
          <xdr:rowOff>28575</xdr:rowOff>
        </xdr:to>
        <xdr:sp macro="" textlink="">
          <xdr:nvSpPr>
            <xdr:cNvPr id="42111" name="Check Box 127" hidden="1">
              <a:extLst>
                <a:ext uri="{63B3BB69-23CF-44E3-9099-C40C66FF867C}">
                  <a14:compatExt spid="_x0000_s42111"/>
                </a:ext>
                <a:ext uri="{FF2B5EF4-FFF2-40B4-BE49-F238E27FC236}">
                  <a16:creationId xmlns:a16="http://schemas.microsoft.com/office/drawing/2014/main" id="{00000000-0008-0000-1C00-00007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173</xdr:row>
          <xdr:rowOff>133350</xdr:rowOff>
        </xdr:from>
        <xdr:to>
          <xdr:col>11</xdr:col>
          <xdr:colOff>76200</xdr:colOff>
          <xdr:row>175</xdr:row>
          <xdr:rowOff>28575</xdr:rowOff>
        </xdr:to>
        <xdr:sp macro="" textlink="">
          <xdr:nvSpPr>
            <xdr:cNvPr id="42112" name="Check Box 128" hidden="1">
              <a:extLst>
                <a:ext uri="{63B3BB69-23CF-44E3-9099-C40C66FF867C}">
                  <a14:compatExt spid="_x0000_s42112"/>
                </a:ext>
                <a:ext uri="{FF2B5EF4-FFF2-40B4-BE49-F238E27FC236}">
                  <a16:creationId xmlns:a16="http://schemas.microsoft.com/office/drawing/2014/main" id="{00000000-0008-0000-1C00-00008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173</xdr:row>
          <xdr:rowOff>133350</xdr:rowOff>
        </xdr:from>
        <xdr:to>
          <xdr:col>13</xdr:col>
          <xdr:colOff>76200</xdr:colOff>
          <xdr:row>175</xdr:row>
          <xdr:rowOff>28575</xdr:rowOff>
        </xdr:to>
        <xdr:sp macro="" textlink="">
          <xdr:nvSpPr>
            <xdr:cNvPr id="42113" name="Check Box 129" hidden="1">
              <a:extLst>
                <a:ext uri="{63B3BB69-23CF-44E3-9099-C40C66FF867C}">
                  <a14:compatExt spid="_x0000_s42113"/>
                </a:ext>
                <a:ext uri="{FF2B5EF4-FFF2-40B4-BE49-F238E27FC236}">
                  <a16:creationId xmlns:a16="http://schemas.microsoft.com/office/drawing/2014/main" id="{00000000-0008-0000-1C00-00008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175</xdr:row>
          <xdr:rowOff>133350</xdr:rowOff>
        </xdr:from>
        <xdr:to>
          <xdr:col>9</xdr:col>
          <xdr:colOff>76200</xdr:colOff>
          <xdr:row>177</xdr:row>
          <xdr:rowOff>28575</xdr:rowOff>
        </xdr:to>
        <xdr:sp macro="" textlink="">
          <xdr:nvSpPr>
            <xdr:cNvPr id="42114" name="Check Box 130" hidden="1">
              <a:extLst>
                <a:ext uri="{63B3BB69-23CF-44E3-9099-C40C66FF867C}">
                  <a14:compatExt spid="_x0000_s42114"/>
                </a:ext>
                <a:ext uri="{FF2B5EF4-FFF2-40B4-BE49-F238E27FC236}">
                  <a16:creationId xmlns:a16="http://schemas.microsoft.com/office/drawing/2014/main" id="{00000000-0008-0000-1C00-00008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175</xdr:row>
          <xdr:rowOff>133350</xdr:rowOff>
        </xdr:from>
        <xdr:to>
          <xdr:col>11</xdr:col>
          <xdr:colOff>76200</xdr:colOff>
          <xdr:row>177</xdr:row>
          <xdr:rowOff>28575</xdr:rowOff>
        </xdr:to>
        <xdr:sp macro="" textlink="">
          <xdr:nvSpPr>
            <xdr:cNvPr id="42115" name="Check Box 131" hidden="1">
              <a:extLst>
                <a:ext uri="{63B3BB69-23CF-44E3-9099-C40C66FF867C}">
                  <a14:compatExt spid="_x0000_s42115"/>
                </a:ext>
                <a:ext uri="{FF2B5EF4-FFF2-40B4-BE49-F238E27FC236}">
                  <a16:creationId xmlns:a16="http://schemas.microsoft.com/office/drawing/2014/main" id="{00000000-0008-0000-1C00-00008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175</xdr:row>
          <xdr:rowOff>133350</xdr:rowOff>
        </xdr:from>
        <xdr:to>
          <xdr:col>13</xdr:col>
          <xdr:colOff>76200</xdr:colOff>
          <xdr:row>177</xdr:row>
          <xdr:rowOff>28575</xdr:rowOff>
        </xdr:to>
        <xdr:sp macro="" textlink="">
          <xdr:nvSpPr>
            <xdr:cNvPr id="42116" name="Check Box 132" hidden="1">
              <a:extLst>
                <a:ext uri="{63B3BB69-23CF-44E3-9099-C40C66FF867C}">
                  <a14:compatExt spid="_x0000_s42116"/>
                </a:ext>
                <a:ext uri="{FF2B5EF4-FFF2-40B4-BE49-F238E27FC236}">
                  <a16:creationId xmlns:a16="http://schemas.microsoft.com/office/drawing/2014/main" id="{00000000-0008-0000-1C00-00008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177</xdr:row>
          <xdr:rowOff>133350</xdr:rowOff>
        </xdr:from>
        <xdr:to>
          <xdr:col>9</xdr:col>
          <xdr:colOff>76200</xdr:colOff>
          <xdr:row>179</xdr:row>
          <xdr:rowOff>28575</xdr:rowOff>
        </xdr:to>
        <xdr:sp macro="" textlink="">
          <xdr:nvSpPr>
            <xdr:cNvPr id="42117" name="Check Box 133" hidden="1">
              <a:extLst>
                <a:ext uri="{63B3BB69-23CF-44E3-9099-C40C66FF867C}">
                  <a14:compatExt spid="_x0000_s42117"/>
                </a:ext>
                <a:ext uri="{FF2B5EF4-FFF2-40B4-BE49-F238E27FC236}">
                  <a16:creationId xmlns:a16="http://schemas.microsoft.com/office/drawing/2014/main" id="{00000000-0008-0000-1C00-00008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177</xdr:row>
          <xdr:rowOff>133350</xdr:rowOff>
        </xdr:from>
        <xdr:to>
          <xdr:col>11</xdr:col>
          <xdr:colOff>76200</xdr:colOff>
          <xdr:row>179</xdr:row>
          <xdr:rowOff>28575</xdr:rowOff>
        </xdr:to>
        <xdr:sp macro="" textlink="">
          <xdr:nvSpPr>
            <xdr:cNvPr id="42118" name="Check Box 134" hidden="1">
              <a:extLst>
                <a:ext uri="{63B3BB69-23CF-44E3-9099-C40C66FF867C}">
                  <a14:compatExt spid="_x0000_s42118"/>
                </a:ext>
                <a:ext uri="{FF2B5EF4-FFF2-40B4-BE49-F238E27FC236}">
                  <a16:creationId xmlns:a16="http://schemas.microsoft.com/office/drawing/2014/main" id="{00000000-0008-0000-1C00-00008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177</xdr:row>
          <xdr:rowOff>133350</xdr:rowOff>
        </xdr:from>
        <xdr:to>
          <xdr:col>13</xdr:col>
          <xdr:colOff>76200</xdr:colOff>
          <xdr:row>179</xdr:row>
          <xdr:rowOff>28575</xdr:rowOff>
        </xdr:to>
        <xdr:sp macro="" textlink="">
          <xdr:nvSpPr>
            <xdr:cNvPr id="42119" name="Check Box 135" hidden="1">
              <a:extLst>
                <a:ext uri="{63B3BB69-23CF-44E3-9099-C40C66FF867C}">
                  <a14:compatExt spid="_x0000_s42119"/>
                </a:ext>
                <a:ext uri="{FF2B5EF4-FFF2-40B4-BE49-F238E27FC236}">
                  <a16:creationId xmlns:a16="http://schemas.microsoft.com/office/drawing/2014/main" id="{00000000-0008-0000-1C00-00008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131</xdr:row>
          <xdr:rowOff>133350</xdr:rowOff>
        </xdr:from>
        <xdr:to>
          <xdr:col>9</xdr:col>
          <xdr:colOff>76200</xdr:colOff>
          <xdr:row>133</xdr:row>
          <xdr:rowOff>28575</xdr:rowOff>
        </xdr:to>
        <xdr:sp macro="" textlink="">
          <xdr:nvSpPr>
            <xdr:cNvPr id="42120" name="Check Box 136" hidden="1">
              <a:extLst>
                <a:ext uri="{63B3BB69-23CF-44E3-9099-C40C66FF867C}">
                  <a14:compatExt spid="_x0000_s42120"/>
                </a:ext>
                <a:ext uri="{FF2B5EF4-FFF2-40B4-BE49-F238E27FC236}">
                  <a16:creationId xmlns:a16="http://schemas.microsoft.com/office/drawing/2014/main" id="{00000000-0008-0000-1C00-00008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131</xdr:row>
          <xdr:rowOff>133350</xdr:rowOff>
        </xdr:from>
        <xdr:to>
          <xdr:col>11</xdr:col>
          <xdr:colOff>76200</xdr:colOff>
          <xdr:row>133</xdr:row>
          <xdr:rowOff>28575</xdr:rowOff>
        </xdr:to>
        <xdr:sp macro="" textlink="">
          <xdr:nvSpPr>
            <xdr:cNvPr id="42121" name="Check Box 137" hidden="1">
              <a:extLst>
                <a:ext uri="{63B3BB69-23CF-44E3-9099-C40C66FF867C}">
                  <a14:compatExt spid="_x0000_s42121"/>
                </a:ext>
                <a:ext uri="{FF2B5EF4-FFF2-40B4-BE49-F238E27FC236}">
                  <a16:creationId xmlns:a16="http://schemas.microsoft.com/office/drawing/2014/main" id="{00000000-0008-0000-1C00-00008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131</xdr:row>
          <xdr:rowOff>133350</xdr:rowOff>
        </xdr:from>
        <xdr:to>
          <xdr:col>13</xdr:col>
          <xdr:colOff>76200</xdr:colOff>
          <xdr:row>133</xdr:row>
          <xdr:rowOff>28575</xdr:rowOff>
        </xdr:to>
        <xdr:sp macro="" textlink="">
          <xdr:nvSpPr>
            <xdr:cNvPr id="42122" name="Check Box 138" hidden="1">
              <a:extLst>
                <a:ext uri="{63B3BB69-23CF-44E3-9099-C40C66FF867C}">
                  <a14:compatExt spid="_x0000_s42122"/>
                </a:ext>
                <a:ext uri="{FF2B5EF4-FFF2-40B4-BE49-F238E27FC236}">
                  <a16:creationId xmlns:a16="http://schemas.microsoft.com/office/drawing/2014/main" id="{00000000-0008-0000-1C00-00008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51</xdr:row>
          <xdr:rowOff>133350</xdr:rowOff>
        </xdr:from>
        <xdr:to>
          <xdr:col>9</xdr:col>
          <xdr:colOff>76200</xdr:colOff>
          <xdr:row>53</xdr:row>
          <xdr:rowOff>28575</xdr:rowOff>
        </xdr:to>
        <xdr:sp macro="" textlink="">
          <xdr:nvSpPr>
            <xdr:cNvPr id="42123" name="Check Box 139" hidden="1">
              <a:extLst>
                <a:ext uri="{63B3BB69-23CF-44E3-9099-C40C66FF867C}">
                  <a14:compatExt spid="_x0000_s42123"/>
                </a:ext>
                <a:ext uri="{FF2B5EF4-FFF2-40B4-BE49-F238E27FC236}">
                  <a16:creationId xmlns:a16="http://schemas.microsoft.com/office/drawing/2014/main" id="{00000000-0008-0000-1C00-00008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50</xdr:row>
          <xdr:rowOff>133350</xdr:rowOff>
        </xdr:from>
        <xdr:to>
          <xdr:col>11</xdr:col>
          <xdr:colOff>76200</xdr:colOff>
          <xdr:row>54</xdr:row>
          <xdr:rowOff>28575</xdr:rowOff>
        </xdr:to>
        <xdr:sp macro="" textlink="">
          <xdr:nvSpPr>
            <xdr:cNvPr id="42124" name="Check Box 140" hidden="1">
              <a:extLst>
                <a:ext uri="{63B3BB69-23CF-44E3-9099-C40C66FF867C}">
                  <a14:compatExt spid="_x0000_s42124"/>
                </a:ext>
                <a:ext uri="{FF2B5EF4-FFF2-40B4-BE49-F238E27FC236}">
                  <a16:creationId xmlns:a16="http://schemas.microsoft.com/office/drawing/2014/main" id="{00000000-0008-0000-1C00-00008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50</xdr:row>
          <xdr:rowOff>133350</xdr:rowOff>
        </xdr:from>
        <xdr:to>
          <xdr:col>13</xdr:col>
          <xdr:colOff>76200</xdr:colOff>
          <xdr:row>54</xdr:row>
          <xdr:rowOff>28575</xdr:rowOff>
        </xdr:to>
        <xdr:sp macro="" textlink="">
          <xdr:nvSpPr>
            <xdr:cNvPr id="42125" name="Check Box 141" hidden="1">
              <a:extLst>
                <a:ext uri="{63B3BB69-23CF-44E3-9099-C40C66FF867C}">
                  <a14:compatExt spid="_x0000_s42125"/>
                </a:ext>
                <a:ext uri="{FF2B5EF4-FFF2-40B4-BE49-F238E27FC236}">
                  <a16:creationId xmlns:a16="http://schemas.microsoft.com/office/drawing/2014/main" id="{00000000-0008-0000-1C00-00008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323</xdr:row>
          <xdr:rowOff>133350</xdr:rowOff>
        </xdr:from>
        <xdr:to>
          <xdr:col>2</xdr:col>
          <xdr:colOff>323850</xdr:colOff>
          <xdr:row>325</xdr:row>
          <xdr:rowOff>28575</xdr:rowOff>
        </xdr:to>
        <xdr:sp macro="" textlink="">
          <xdr:nvSpPr>
            <xdr:cNvPr id="42126" name="Check Box 142" hidden="1">
              <a:extLst>
                <a:ext uri="{63B3BB69-23CF-44E3-9099-C40C66FF867C}">
                  <a14:compatExt spid="_x0000_s42126"/>
                </a:ext>
                <a:ext uri="{FF2B5EF4-FFF2-40B4-BE49-F238E27FC236}">
                  <a16:creationId xmlns:a16="http://schemas.microsoft.com/office/drawing/2014/main" id="{00000000-0008-0000-1C00-00008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323</xdr:row>
          <xdr:rowOff>133350</xdr:rowOff>
        </xdr:from>
        <xdr:to>
          <xdr:col>3</xdr:col>
          <xdr:colOff>323850</xdr:colOff>
          <xdr:row>325</xdr:row>
          <xdr:rowOff>28575</xdr:rowOff>
        </xdr:to>
        <xdr:sp macro="" textlink="">
          <xdr:nvSpPr>
            <xdr:cNvPr id="42127" name="Check Box 143" hidden="1">
              <a:extLst>
                <a:ext uri="{63B3BB69-23CF-44E3-9099-C40C66FF867C}">
                  <a14:compatExt spid="_x0000_s42127"/>
                </a:ext>
                <a:ext uri="{FF2B5EF4-FFF2-40B4-BE49-F238E27FC236}">
                  <a16:creationId xmlns:a16="http://schemas.microsoft.com/office/drawing/2014/main" id="{00000000-0008-0000-1C00-00008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324</xdr:row>
          <xdr:rowOff>133350</xdr:rowOff>
        </xdr:from>
        <xdr:to>
          <xdr:col>4</xdr:col>
          <xdr:colOff>323850</xdr:colOff>
          <xdr:row>326</xdr:row>
          <xdr:rowOff>28575</xdr:rowOff>
        </xdr:to>
        <xdr:sp macro="" textlink="">
          <xdr:nvSpPr>
            <xdr:cNvPr id="42128" name="Check Box 144" hidden="1">
              <a:extLst>
                <a:ext uri="{63B3BB69-23CF-44E3-9099-C40C66FF867C}">
                  <a14:compatExt spid="_x0000_s42128"/>
                </a:ext>
                <a:ext uri="{FF2B5EF4-FFF2-40B4-BE49-F238E27FC236}">
                  <a16:creationId xmlns:a16="http://schemas.microsoft.com/office/drawing/2014/main" id="{00000000-0008-0000-1C00-000090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327</xdr:row>
          <xdr:rowOff>133350</xdr:rowOff>
        </xdr:from>
        <xdr:to>
          <xdr:col>2</xdr:col>
          <xdr:colOff>323850</xdr:colOff>
          <xdr:row>329</xdr:row>
          <xdr:rowOff>28575</xdr:rowOff>
        </xdr:to>
        <xdr:sp macro="" textlink="">
          <xdr:nvSpPr>
            <xdr:cNvPr id="42129" name="Check Box 145" hidden="1">
              <a:extLst>
                <a:ext uri="{63B3BB69-23CF-44E3-9099-C40C66FF867C}">
                  <a14:compatExt spid="_x0000_s42129"/>
                </a:ext>
                <a:ext uri="{FF2B5EF4-FFF2-40B4-BE49-F238E27FC236}">
                  <a16:creationId xmlns:a16="http://schemas.microsoft.com/office/drawing/2014/main" id="{00000000-0008-0000-1C00-00009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327</xdr:row>
          <xdr:rowOff>133350</xdr:rowOff>
        </xdr:from>
        <xdr:to>
          <xdr:col>3</xdr:col>
          <xdr:colOff>323850</xdr:colOff>
          <xdr:row>329</xdr:row>
          <xdr:rowOff>28575</xdr:rowOff>
        </xdr:to>
        <xdr:sp macro="" textlink="">
          <xdr:nvSpPr>
            <xdr:cNvPr id="42130" name="Check Box 146" hidden="1">
              <a:extLst>
                <a:ext uri="{63B3BB69-23CF-44E3-9099-C40C66FF867C}">
                  <a14:compatExt spid="_x0000_s42130"/>
                </a:ext>
                <a:ext uri="{FF2B5EF4-FFF2-40B4-BE49-F238E27FC236}">
                  <a16:creationId xmlns:a16="http://schemas.microsoft.com/office/drawing/2014/main" id="{00000000-0008-0000-1C00-000092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327</xdr:row>
          <xdr:rowOff>133350</xdr:rowOff>
        </xdr:from>
        <xdr:to>
          <xdr:col>4</xdr:col>
          <xdr:colOff>323850</xdr:colOff>
          <xdr:row>329</xdr:row>
          <xdr:rowOff>28575</xdr:rowOff>
        </xdr:to>
        <xdr:sp macro="" textlink="">
          <xdr:nvSpPr>
            <xdr:cNvPr id="42131" name="Check Box 147" hidden="1">
              <a:extLst>
                <a:ext uri="{63B3BB69-23CF-44E3-9099-C40C66FF867C}">
                  <a14:compatExt spid="_x0000_s42131"/>
                </a:ext>
                <a:ext uri="{FF2B5EF4-FFF2-40B4-BE49-F238E27FC236}">
                  <a16:creationId xmlns:a16="http://schemas.microsoft.com/office/drawing/2014/main" id="{00000000-0008-0000-1C00-000093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134</xdr:row>
          <xdr:rowOff>123825</xdr:rowOff>
        </xdr:from>
        <xdr:to>
          <xdr:col>9</xdr:col>
          <xdr:colOff>85725</xdr:colOff>
          <xdr:row>136</xdr:row>
          <xdr:rowOff>19050</xdr:rowOff>
        </xdr:to>
        <xdr:sp macro="" textlink="">
          <xdr:nvSpPr>
            <xdr:cNvPr id="42132" name="Check Box 148" hidden="1">
              <a:extLst>
                <a:ext uri="{63B3BB69-23CF-44E3-9099-C40C66FF867C}">
                  <a14:compatExt spid="_x0000_s42132"/>
                </a:ext>
                <a:ext uri="{FF2B5EF4-FFF2-40B4-BE49-F238E27FC236}">
                  <a16:creationId xmlns:a16="http://schemas.microsoft.com/office/drawing/2014/main" id="{00000000-0008-0000-1C00-000094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134</xdr:row>
          <xdr:rowOff>133350</xdr:rowOff>
        </xdr:from>
        <xdr:to>
          <xdr:col>11</xdr:col>
          <xdr:colOff>76200</xdr:colOff>
          <xdr:row>136</xdr:row>
          <xdr:rowOff>28575</xdr:rowOff>
        </xdr:to>
        <xdr:sp macro="" textlink="">
          <xdr:nvSpPr>
            <xdr:cNvPr id="42133" name="Check Box 149" hidden="1">
              <a:extLst>
                <a:ext uri="{63B3BB69-23CF-44E3-9099-C40C66FF867C}">
                  <a14:compatExt spid="_x0000_s42133"/>
                </a:ext>
                <a:ext uri="{FF2B5EF4-FFF2-40B4-BE49-F238E27FC236}">
                  <a16:creationId xmlns:a16="http://schemas.microsoft.com/office/drawing/2014/main" id="{00000000-0008-0000-1C00-000095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134</xdr:row>
          <xdr:rowOff>133350</xdr:rowOff>
        </xdr:from>
        <xdr:to>
          <xdr:col>13</xdr:col>
          <xdr:colOff>57150</xdr:colOff>
          <xdr:row>136</xdr:row>
          <xdr:rowOff>28575</xdr:rowOff>
        </xdr:to>
        <xdr:sp macro="" textlink="">
          <xdr:nvSpPr>
            <xdr:cNvPr id="42134" name="Check Box 150" hidden="1">
              <a:extLst>
                <a:ext uri="{63B3BB69-23CF-44E3-9099-C40C66FF867C}">
                  <a14:compatExt spid="_x0000_s42134"/>
                </a:ext>
                <a:ext uri="{FF2B5EF4-FFF2-40B4-BE49-F238E27FC236}">
                  <a16:creationId xmlns:a16="http://schemas.microsoft.com/office/drawing/2014/main" id="{00000000-0008-0000-1C00-000096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328</xdr:row>
          <xdr:rowOff>133350</xdr:rowOff>
        </xdr:from>
        <xdr:to>
          <xdr:col>1</xdr:col>
          <xdr:colOff>323850</xdr:colOff>
          <xdr:row>330</xdr:row>
          <xdr:rowOff>28575</xdr:rowOff>
        </xdr:to>
        <xdr:sp macro="" textlink="">
          <xdr:nvSpPr>
            <xdr:cNvPr id="42135" name="Check Box 151" hidden="1">
              <a:extLst>
                <a:ext uri="{63B3BB69-23CF-44E3-9099-C40C66FF867C}">
                  <a14:compatExt spid="_x0000_s42135"/>
                </a:ext>
                <a:ext uri="{FF2B5EF4-FFF2-40B4-BE49-F238E27FC236}">
                  <a16:creationId xmlns:a16="http://schemas.microsoft.com/office/drawing/2014/main" id="{00000000-0008-0000-1C00-000097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330</xdr:row>
          <xdr:rowOff>133350</xdr:rowOff>
        </xdr:from>
        <xdr:to>
          <xdr:col>2</xdr:col>
          <xdr:colOff>323850</xdr:colOff>
          <xdr:row>332</xdr:row>
          <xdr:rowOff>28575</xdr:rowOff>
        </xdr:to>
        <xdr:sp macro="" textlink="">
          <xdr:nvSpPr>
            <xdr:cNvPr id="42136" name="Check Box 152" hidden="1">
              <a:extLst>
                <a:ext uri="{63B3BB69-23CF-44E3-9099-C40C66FF867C}">
                  <a14:compatExt spid="_x0000_s42136"/>
                </a:ext>
                <a:ext uri="{FF2B5EF4-FFF2-40B4-BE49-F238E27FC236}">
                  <a16:creationId xmlns:a16="http://schemas.microsoft.com/office/drawing/2014/main" id="{00000000-0008-0000-1C00-000098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330</xdr:row>
          <xdr:rowOff>133350</xdr:rowOff>
        </xdr:from>
        <xdr:to>
          <xdr:col>4</xdr:col>
          <xdr:colOff>323850</xdr:colOff>
          <xdr:row>332</xdr:row>
          <xdr:rowOff>28575</xdr:rowOff>
        </xdr:to>
        <xdr:sp macro="" textlink="">
          <xdr:nvSpPr>
            <xdr:cNvPr id="42137" name="Check Box 153" hidden="1">
              <a:extLst>
                <a:ext uri="{63B3BB69-23CF-44E3-9099-C40C66FF867C}">
                  <a14:compatExt spid="_x0000_s42137"/>
                </a:ext>
                <a:ext uri="{FF2B5EF4-FFF2-40B4-BE49-F238E27FC236}">
                  <a16:creationId xmlns:a16="http://schemas.microsoft.com/office/drawing/2014/main" id="{00000000-0008-0000-1C00-000099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35</xdr:row>
          <xdr:rowOff>133350</xdr:rowOff>
        </xdr:from>
        <xdr:to>
          <xdr:col>9</xdr:col>
          <xdr:colOff>85725</xdr:colOff>
          <xdr:row>37</xdr:row>
          <xdr:rowOff>28575</xdr:rowOff>
        </xdr:to>
        <xdr:sp macro="" textlink="">
          <xdr:nvSpPr>
            <xdr:cNvPr id="42138" name="Check Box 154" hidden="1">
              <a:extLst>
                <a:ext uri="{63B3BB69-23CF-44E3-9099-C40C66FF867C}">
                  <a14:compatExt spid="_x0000_s42138"/>
                </a:ext>
                <a:ext uri="{FF2B5EF4-FFF2-40B4-BE49-F238E27FC236}">
                  <a16:creationId xmlns:a16="http://schemas.microsoft.com/office/drawing/2014/main" id="{00000000-0008-0000-1C00-00009A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35</xdr:row>
          <xdr:rowOff>133350</xdr:rowOff>
        </xdr:from>
        <xdr:to>
          <xdr:col>11</xdr:col>
          <xdr:colOff>76200</xdr:colOff>
          <xdr:row>37</xdr:row>
          <xdr:rowOff>28575</xdr:rowOff>
        </xdr:to>
        <xdr:sp macro="" textlink="">
          <xdr:nvSpPr>
            <xdr:cNvPr id="42139" name="Check Box 155" hidden="1">
              <a:extLst>
                <a:ext uri="{63B3BB69-23CF-44E3-9099-C40C66FF867C}">
                  <a14:compatExt spid="_x0000_s42139"/>
                </a:ext>
                <a:ext uri="{FF2B5EF4-FFF2-40B4-BE49-F238E27FC236}">
                  <a16:creationId xmlns:a16="http://schemas.microsoft.com/office/drawing/2014/main" id="{00000000-0008-0000-1C00-00009B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35</xdr:row>
          <xdr:rowOff>123825</xdr:rowOff>
        </xdr:from>
        <xdr:to>
          <xdr:col>13</xdr:col>
          <xdr:colOff>76200</xdr:colOff>
          <xdr:row>37</xdr:row>
          <xdr:rowOff>19050</xdr:rowOff>
        </xdr:to>
        <xdr:sp macro="" textlink="">
          <xdr:nvSpPr>
            <xdr:cNvPr id="42140" name="Check Box 156" hidden="1">
              <a:extLst>
                <a:ext uri="{63B3BB69-23CF-44E3-9099-C40C66FF867C}">
                  <a14:compatExt spid="_x0000_s42140"/>
                </a:ext>
                <a:ext uri="{FF2B5EF4-FFF2-40B4-BE49-F238E27FC236}">
                  <a16:creationId xmlns:a16="http://schemas.microsoft.com/office/drawing/2014/main" id="{00000000-0008-0000-1C00-00009C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112</xdr:row>
          <xdr:rowOff>57150</xdr:rowOff>
        </xdr:from>
        <xdr:to>
          <xdr:col>9</xdr:col>
          <xdr:colOff>95250</xdr:colOff>
          <xdr:row>114</xdr:row>
          <xdr:rowOff>114300</xdr:rowOff>
        </xdr:to>
        <xdr:sp macro="" textlink="">
          <xdr:nvSpPr>
            <xdr:cNvPr id="42141" name="Check Box 157" hidden="1">
              <a:extLst>
                <a:ext uri="{63B3BB69-23CF-44E3-9099-C40C66FF867C}">
                  <a14:compatExt spid="_x0000_s42141"/>
                </a:ext>
                <a:ext uri="{FF2B5EF4-FFF2-40B4-BE49-F238E27FC236}">
                  <a16:creationId xmlns:a16="http://schemas.microsoft.com/office/drawing/2014/main" id="{00000000-0008-0000-1C00-00009D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112</xdr:row>
          <xdr:rowOff>123825</xdr:rowOff>
        </xdr:from>
        <xdr:to>
          <xdr:col>11</xdr:col>
          <xdr:colOff>47625</xdr:colOff>
          <xdr:row>114</xdr:row>
          <xdr:rowOff>19050</xdr:rowOff>
        </xdr:to>
        <xdr:sp macro="" textlink="">
          <xdr:nvSpPr>
            <xdr:cNvPr id="42142" name="Check Box 158" hidden="1">
              <a:extLst>
                <a:ext uri="{63B3BB69-23CF-44E3-9099-C40C66FF867C}">
                  <a14:compatExt spid="_x0000_s42142"/>
                </a:ext>
                <a:ext uri="{FF2B5EF4-FFF2-40B4-BE49-F238E27FC236}">
                  <a16:creationId xmlns:a16="http://schemas.microsoft.com/office/drawing/2014/main" id="{00000000-0008-0000-1C00-00009E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112</xdr:row>
          <xdr:rowOff>133350</xdr:rowOff>
        </xdr:from>
        <xdr:to>
          <xdr:col>13</xdr:col>
          <xdr:colOff>85725</xdr:colOff>
          <xdr:row>114</xdr:row>
          <xdr:rowOff>28575</xdr:rowOff>
        </xdr:to>
        <xdr:sp macro="" textlink="">
          <xdr:nvSpPr>
            <xdr:cNvPr id="42143" name="Check Box 159" hidden="1">
              <a:extLst>
                <a:ext uri="{63B3BB69-23CF-44E3-9099-C40C66FF867C}">
                  <a14:compatExt spid="_x0000_s42143"/>
                </a:ext>
                <a:ext uri="{FF2B5EF4-FFF2-40B4-BE49-F238E27FC236}">
                  <a16:creationId xmlns:a16="http://schemas.microsoft.com/office/drawing/2014/main" id="{00000000-0008-0000-1C00-00009F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29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indexed="10"/>
  </sheetPr>
  <dimension ref="A1:K147"/>
  <sheetViews>
    <sheetView topLeftCell="A104" zoomScaleNormal="100" workbookViewId="0">
      <selection activeCell="G135" sqref="G135"/>
    </sheetView>
  </sheetViews>
  <sheetFormatPr defaultColWidth="9.140625" defaultRowHeight="12"/>
  <cols>
    <col min="1" max="1" width="8.140625" style="62" customWidth="1"/>
    <col min="2" max="2" width="8.7109375" style="62" customWidth="1"/>
    <col min="3" max="3" width="12.42578125" style="62" customWidth="1"/>
    <col min="4" max="4" width="8.7109375" style="62" customWidth="1"/>
    <col min="5" max="5" width="7.28515625" style="62" customWidth="1"/>
    <col min="6" max="6" width="9.140625" style="62"/>
    <col min="7" max="7" width="8" style="62" customWidth="1"/>
    <col min="8" max="8" width="10.5703125" style="62" customWidth="1"/>
    <col min="9" max="9" width="11.140625" style="62" customWidth="1"/>
    <col min="10" max="10" width="10.28515625" style="62" customWidth="1"/>
    <col min="11" max="11" width="5.42578125" style="62" customWidth="1"/>
    <col min="12" max="16384" width="9.140625" style="62"/>
  </cols>
  <sheetData>
    <row r="1" spans="1:1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1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1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</row>
    <row r="6" spans="1:1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</row>
    <row r="7" spans="1:11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</row>
    <row r="11" spans="1:11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</row>
    <row r="12" spans="1:1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>
      <c r="A14" s="78" t="s">
        <v>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>
      <c r="A15" s="78" t="s">
        <v>1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1">
      <c r="A16" s="78" t="s">
        <v>2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>
      <c r="A19" s="769"/>
      <c r="B19" s="769"/>
      <c r="C19" s="769"/>
      <c r="D19" s="769"/>
      <c r="E19" s="769"/>
      <c r="F19" s="78" t="s">
        <v>3</v>
      </c>
      <c r="G19" s="78"/>
      <c r="H19" s="78"/>
      <c r="I19" s="78"/>
      <c r="J19" s="78"/>
      <c r="K19" s="78"/>
    </row>
    <row r="20" spans="1:11">
      <c r="A20" s="770" t="s">
        <v>4</v>
      </c>
      <c r="B20" s="770"/>
      <c r="C20" s="771" t="str">
        <f>C137</f>
        <v>June 30, 2026</v>
      </c>
      <c r="D20" s="78"/>
      <c r="E20" s="78"/>
      <c r="F20" s="78"/>
      <c r="G20" s="78"/>
      <c r="H20" s="78"/>
      <c r="I20" s="78"/>
      <c r="J20" s="78"/>
      <c r="K20" s="78"/>
    </row>
    <row r="21" spans="1:1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>
      <c r="A22" s="78" t="s">
        <v>5</v>
      </c>
      <c r="B22" s="78"/>
      <c r="C22" s="772"/>
      <c r="D22" s="78" t="s">
        <v>6</v>
      </c>
      <c r="E22" s="78"/>
      <c r="F22" s="78"/>
      <c r="G22" s="78"/>
      <c r="H22" s="78"/>
      <c r="I22" s="78"/>
      <c r="J22" s="773"/>
      <c r="K22" s="773"/>
    </row>
    <row r="23" spans="1:11">
      <c r="A23" s="78"/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>
      <c r="A24" s="78" t="s">
        <v>7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</row>
    <row r="25" spans="1:11">
      <c r="A25" s="78" t="s">
        <v>8</v>
      </c>
      <c r="B25" s="78"/>
      <c r="C25" s="78"/>
      <c r="D25" s="78"/>
      <c r="E25" s="78"/>
      <c r="F25" s="772"/>
      <c r="G25" s="78" t="s">
        <v>9</v>
      </c>
      <c r="H25" s="78"/>
      <c r="I25" s="78"/>
      <c r="J25" s="78"/>
      <c r="K25" s="78"/>
    </row>
    <row r="26" spans="1:11">
      <c r="A26" s="78" t="s">
        <v>10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</row>
    <row r="27" spans="1:11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1:11">
      <c r="A28" s="78" t="s">
        <v>5</v>
      </c>
      <c r="B28" s="78"/>
      <c r="C28" s="772"/>
      <c r="D28" s="78" t="s">
        <v>11</v>
      </c>
      <c r="E28" s="78"/>
      <c r="F28" s="78"/>
      <c r="G28" s="78"/>
      <c r="H28" s="78"/>
      <c r="I28" s="773"/>
      <c r="J28" s="773"/>
      <c r="K28" s="78" t="s">
        <v>12</v>
      </c>
    </row>
    <row r="29" spans="1:11">
      <c r="A29" s="772"/>
      <c r="B29" s="78" t="s">
        <v>13</v>
      </c>
      <c r="C29" s="78"/>
      <c r="D29" s="78"/>
      <c r="E29" s="78"/>
      <c r="F29" s="773"/>
      <c r="G29" s="773"/>
      <c r="H29" s="78"/>
      <c r="I29" s="78"/>
      <c r="J29" s="78"/>
      <c r="K29" s="78"/>
    </row>
    <row r="30" spans="1:1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>
      <c r="A31" s="78" t="s">
        <v>14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>
      <c r="A32" s="78" t="s">
        <v>15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>
      <c r="A35" s="78" t="s">
        <v>16</v>
      </c>
      <c r="B35" s="78"/>
      <c r="C35" s="78"/>
      <c r="D35" s="78"/>
      <c r="E35" s="78"/>
      <c r="F35" s="78"/>
      <c r="G35" s="78" t="s">
        <v>17</v>
      </c>
      <c r="H35" s="78"/>
      <c r="I35" s="78"/>
      <c r="J35" s="78"/>
      <c r="K35" s="78"/>
    </row>
    <row r="36" spans="1:11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1" ht="12.75" thickBot="1">
      <c r="A37" s="659" t="s">
        <v>18</v>
      </c>
      <c r="B37" s="774"/>
      <c r="C37" s="774"/>
      <c r="D37" s="774"/>
      <c r="E37" s="78"/>
      <c r="F37" s="78"/>
      <c r="G37" s="549"/>
      <c r="H37" s="549"/>
      <c r="I37" s="549"/>
      <c r="J37" s="549"/>
      <c r="K37" s="78"/>
    </row>
    <row r="38" spans="1:11">
      <c r="A38" s="78"/>
      <c r="B38" s="78" t="s">
        <v>19</v>
      </c>
      <c r="C38" s="78"/>
      <c r="D38" s="78"/>
      <c r="E38" s="78"/>
      <c r="F38" s="78"/>
      <c r="G38" s="775"/>
      <c r="H38" s="775"/>
      <c r="I38" s="775"/>
      <c r="J38" s="775"/>
      <c r="K38" s="78"/>
    </row>
    <row r="39" spans="1:11" ht="12.75" thickBot="1">
      <c r="A39" s="78"/>
      <c r="B39" s="774"/>
      <c r="C39" s="774"/>
      <c r="D39" s="774"/>
      <c r="E39" s="78"/>
      <c r="F39" s="78"/>
      <c r="G39" s="549"/>
      <c r="H39" s="549"/>
      <c r="I39" s="549"/>
      <c r="J39" s="549"/>
      <c r="K39" s="78"/>
    </row>
    <row r="40" spans="1:11">
      <c r="A40" s="78"/>
      <c r="B40" s="78"/>
      <c r="C40" s="78"/>
      <c r="D40" s="78" t="s">
        <v>20</v>
      </c>
      <c r="E40" s="78"/>
      <c r="F40" s="78"/>
      <c r="G40" s="775"/>
      <c r="H40" s="775"/>
      <c r="I40" s="775"/>
      <c r="J40" s="775"/>
      <c r="K40" s="78"/>
    </row>
    <row r="41" spans="1:11" ht="12.75" thickBot="1">
      <c r="A41" s="78"/>
      <c r="B41" s="78" t="s">
        <v>21</v>
      </c>
      <c r="C41" s="78"/>
      <c r="D41" s="78"/>
      <c r="E41" s="78"/>
      <c r="F41" s="78"/>
      <c r="G41" s="549"/>
      <c r="H41" s="549"/>
      <c r="I41" s="549"/>
      <c r="J41" s="549"/>
      <c r="K41" s="78"/>
    </row>
    <row r="42" spans="1:11">
      <c r="A42" s="78"/>
      <c r="B42" s="78" t="s">
        <v>22</v>
      </c>
      <c r="C42" s="78"/>
      <c r="D42" s="78"/>
      <c r="E42" s="78"/>
      <c r="F42" s="78"/>
      <c r="G42" s="775"/>
      <c r="H42" s="775"/>
      <c r="I42" s="775"/>
      <c r="J42" s="775"/>
      <c r="K42" s="78"/>
    </row>
    <row r="43" spans="1:11" ht="12.75" thickBot="1">
      <c r="A43" s="78"/>
      <c r="B43" s="78" t="s">
        <v>23</v>
      </c>
      <c r="C43" s="78"/>
      <c r="D43" s="78"/>
      <c r="E43" s="78"/>
      <c r="F43" s="78"/>
      <c r="G43" s="549"/>
      <c r="H43" s="549"/>
      <c r="I43" s="549"/>
      <c r="J43" s="549"/>
      <c r="K43" s="78"/>
    </row>
    <row r="44" spans="1:11">
      <c r="A44" s="78"/>
      <c r="B44" s="78"/>
      <c r="C44" s="78"/>
      <c r="D44" s="78"/>
      <c r="E44" s="78"/>
      <c r="F44" s="78"/>
      <c r="G44" s="775"/>
      <c r="H44" s="775"/>
      <c r="I44" s="775"/>
      <c r="J44" s="775"/>
      <c r="K44" s="78"/>
    </row>
    <row r="45" spans="1:11" ht="12.75" thickBot="1">
      <c r="A45" s="78"/>
      <c r="B45" s="78"/>
      <c r="C45" s="78"/>
      <c r="D45" s="78"/>
      <c r="E45" s="78"/>
      <c r="F45" s="78"/>
      <c r="G45" s="549"/>
      <c r="H45" s="549"/>
      <c r="I45" s="549"/>
      <c r="J45" s="549"/>
      <c r="K45" s="78"/>
    </row>
    <row r="46" spans="1:11" ht="12.75" thickBot="1">
      <c r="A46" s="78"/>
      <c r="B46" s="78" t="s">
        <v>24</v>
      </c>
      <c r="C46" s="776"/>
      <c r="D46" s="776"/>
      <c r="E46" s="78"/>
      <c r="F46" s="78"/>
      <c r="G46" s="78"/>
      <c r="H46" s="78"/>
      <c r="I46" s="78"/>
      <c r="J46" s="78"/>
      <c r="K46" s="78"/>
    </row>
    <row r="47" spans="1:11" ht="12.75" thickBot="1">
      <c r="A47" s="78"/>
      <c r="B47" s="78"/>
      <c r="C47" s="78"/>
      <c r="D47" s="78"/>
      <c r="E47" s="78"/>
      <c r="F47" s="78"/>
      <c r="G47" s="776"/>
      <c r="H47" s="776"/>
      <c r="I47" s="776"/>
      <c r="J47" s="776"/>
      <c r="K47" s="78"/>
    </row>
    <row r="48" spans="1:11">
      <c r="A48" s="78"/>
      <c r="B48" s="78"/>
      <c r="C48" s="777"/>
      <c r="D48" s="777"/>
      <c r="E48" s="78"/>
      <c r="F48" s="78"/>
      <c r="G48" s="78"/>
      <c r="H48" s="78"/>
      <c r="I48" s="78"/>
      <c r="J48" s="78"/>
      <c r="K48" s="78"/>
    </row>
    <row r="49" spans="1:11" ht="12.75" thickBot="1">
      <c r="A49" s="78"/>
      <c r="B49" s="78" t="s">
        <v>25</v>
      </c>
      <c r="C49" s="589"/>
      <c r="D49" s="589"/>
      <c r="E49" s="78"/>
      <c r="F49" s="78"/>
      <c r="G49" s="776"/>
      <c r="H49" s="776"/>
      <c r="I49" s="776"/>
      <c r="J49" s="776"/>
      <c r="K49" s="78"/>
    </row>
    <row r="50" spans="1:1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</row>
    <row r="51" spans="1:11" ht="12.75" thickBot="1">
      <c r="A51" s="78"/>
      <c r="B51" s="78"/>
      <c r="C51" s="78"/>
      <c r="D51" s="78"/>
      <c r="E51" s="78"/>
      <c r="F51" s="78"/>
      <c r="G51" s="776"/>
      <c r="H51" s="776"/>
      <c r="I51" s="776"/>
      <c r="J51" s="776"/>
      <c r="K51" s="78"/>
    </row>
    <row r="52" spans="1:11">
      <c r="A52" s="78"/>
      <c r="B52" s="78"/>
      <c r="C52" s="78"/>
      <c r="D52" s="78"/>
      <c r="E52" s="78"/>
      <c r="F52" s="78"/>
      <c r="G52" s="78"/>
      <c r="H52" s="78"/>
      <c r="I52" s="78"/>
      <c r="J52" s="78"/>
      <c r="K52" s="78"/>
    </row>
    <row r="53" spans="1:11" ht="12.75" thickBot="1">
      <c r="A53" s="548"/>
      <c r="B53" s="548"/>
      <c r="C53" s="548"/>
      <c r="D53" s="548"/>
      <c r="E53" s="548"/>
      <c r="F53" s="548"/>
      <c r="G53" s="548"/>
      <c r="H53" s="548"/>
      <c r="I53" s="548"/>
      <c r="J53" s="548"/>
      <c r="K53" s="548"/>
    </row>
    <row r="54" spans="1:11">
      <c r="A54" s="777"/>
      <c r="B54" s="777"/>
      <c r="C54" s="777"/>
      <c r="D54" s="777"/>
      <c r="E54" s="777"/>
      <c r="F54" s="777"/>
      <c r="G54" s="777"/>
      <c r="H54" s="777"/>
      <c r="I54" s="777"/>
      <c r="J54" s="777"/>
      <c r="K54" s="777"/>
    </row>
    <row r="55" spans="1:11">
      <c r="A55" s="78" t="s">
        <v>26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>
      <c r="A56" s="78"/>
      <c r="B56" s="78"/>
      <c r="C56" s="78"/>
      <c r="D56" s="78"/>
      <c r="E56" s="78"/>
      <c r="F56" s="78"/>
      <c r="G56" s="78"/>
      <c r="H56" s="78"/>
      <c r="I56" s="78"/>
      <c r="J56" s="78"/>
      <c r="K56" s="78"/>
    </row>
    <row r="57" spans="1:11" ht="12.75" customHeight="1">
      <c r="A57" s="676" t="s">
        <v>27</v>
      </c>
      <c r="B57" s="676"/>
      <c r="C57" s="778"/>
      <c r="D57" s="778"/>
      <c r="E57" s="778"/>
      <c r="F57" s="78"/>
      <c r="G57" s="677" t="s">
        <v>28</v>
      </c>
      <c r="H57" s="677"/>
      <c r="I57" s="681"/>
      <c r="J57" s="681"/>
      <c r="K57" s="681"/>
    </row>
    <row r="58" spans="1:11" ht="12.75" customHeight="1">
      <c r="A58" s="658"/>
      <c r="B58" s="658"/>
      <c r="C58" s="779"/>
      <c r="D58" s="779"/>
      <c r="E58" s="779"/>
      <c r="F58" s="78"/>
      <c r="G58" s="659"/>
      <c r="H58" s="659"/>
      <c r="I58" s="780"/>
      <c r="J58" s="780"/>
      <c r="K58" s="780"/>
    </row>
    <row r="59" spans="1:11" ht="16.5" customHeight="1">
      <c r="A59" s="659" t="s">
        <v>29</v>
      </c>
      <c r="B59" s="769"/>
      <c r="C59" s="769"/>
      <c r="D59" s="769"/>
      <c r="E59" s="769"/>
      <c r="F59" s="769"/>
      <c r="G59" s="659"/>
      <c r="H59" s="659"/>
      <c r="I59" s="780"/>
      <c r="J59" s="780"/>
      <c r="K59" s="780"/>
    </row>
    <row r="60" spans="1:11" ht="17.25" customHeight="1">
      <c r="A60" s="78"/>
      <c r="B60" s="781"/>
      <c r="C60" s="781"/>
      <c r="D60" s="781"/>
      <c r="E60" s="781"/>
      <c r="F60" s="781"/>
      <c r="G60" s="777"/>
      <c r="H60" s="78"/>
      <c r="I60" s="659"/>
      <c r="J60" s="782" t="s">
        <v>30</v>
      </c>
      <c r="K60" s="78"/>
    </row>
    <row r="61" spans="1:11">
      <c r="A61" s="78"/>
      <c r="B61" s="78"/>
      <c r="C61" s="78"/>
      <c r="D61" s="78"/>
      <c r="E61" s="78"/>
      <c r="F61" s="78"/>
      <c r="G61" s="777"/>
      <c r="H61" s="777"/>
      <c r="I61" s="777"/>
      <c r="J61" s="783">
        <f>C146</f>
        <v>45594</v>
      </c>
      <c r="K61" s="78"/>
    </row>
    <row r="62" spans="1:11">
      <c r="A62" s="1"/>
      <c r="B62" s="1"/>
      <c r="C62" s="1"/>
      <c r="D62" s="1"/>
      <c r="E62" s="1"/>
      <c r="F62" s="1"/>
      <c r="G62" s="784"/>
      <c r="H62" s="784"/>
      <c r="I62" s="784"/>
      <c r="J62" s="784"/>
      <c r="K62" s="784"/>
    </row>
    <row r="121" spans="1:9">
      <c r="A121" s="785"/>
      <c r="B121" s="784"/>
      <c r="C121" s="784"/>
      <c r="D121" s="784"/>
      <c r="E121" s="784"/>
      <c r="F121" s="784"/>
      <c r="G121" s="784"/>
      <c r="H121" s="784"/>
      <c r="I121" s="784"/>
    </row>
    <row r="122" spans="1:9" ht="12.75">
      <c r="A122" s="64"/>
      <c r="B122" s="784"/>
      <c r="C122" s="784"/>
      <c r="D122" s="784"/>
      <c r="E122" s="784"/>
      <c r="F122" s="784"/>
      <c r="G122" s="784"/>
      <c r="H122" s="784"/>
      <c r="I122" s="784"/>
    </row>
    <row r="123" spans="1:9" ht="12.75">
      <c r="A123" s="65"/>
      <c r="B123" s="63"/>
      <c r="C123" s="63"/>
      <c r="D123" s="784"/>
      <c r="E123" s="784"/>
      <c r="F123" s="784"/>
      <c r="G123" s="784"/>
      <c r="H123" s="784"/>
      <c r="I123" s="784"/>
    </row>
    <row r="124" spans="1:9" ht="12.75">
      <c r="A124" s="65"/>
      <c r="B124" s="63"/>
      <c r="C124" s="63"/>
      <c r="D124" s="784"/>
      <c r="E124" s="784"/>
      <c r="F124" s="784"/>
      <c r="G124" s="784"/>
      <c r="H124" s="784"/>
      <c r="I124" s="784"/>
    </row>
    <row r="125" spans="1:9" ht="15">
      <c r="A125" s="270" t="s">
        <v>31</v>
      </c>
      <c r="B125" s="271"/>
      <c r="C125" s="271"/>
      <c r="D125" s="271"/>
      <c r="E125" s="271"/>
      <c r="F125" s="271"/>
      <c r="G125" s="786"/>
      <c r="H125" s="787"/>
      <c r="I125" s="1"/>
    </row>
    <row r="126" spans="1:9">
      <c r="A126" s="1"/>
      <c r="B126" s="1"/>
      <c r="C126" s="1"/>
      <c r="D126" s="784"/>
      <c r="E126" s="784"/>
      <c r="F126" s="784"/>
      <c r="G126" s="784"/>
      <c r="H126" s="788"/>
      <c r="I126" s="1"/>
    </row>
    <row r="127" spans="1:9">
      <c r="A127" s="1"/>
      <c r="B127" s="1"/>
      <c r="C127" s="1"/>
      <c r="D127" s="784"/>
      <c r="E127" s="784"/>
      <c r="F127" s="784"/>
      <c r="G127" s="784"/>
      <c r="H127" s="788"/>
      <c r="I127" s="1"/>
    </row>
    <row r="128" spans="1:9">
      <c r="A128" s="1"/>
      <c r="B128" s="1"/>
      <c r="C128" s="1"/>
      <c r="D128" s="784"/>
      <c r="E128" s="784"/>
      <c r="F128" s="784"/>
      <c r="G128" s="784"/>
      <c r="H128" s="788"/>
      <c r="I128" s="1"/>
    </row>
    <row r="129" spans="1:8" ht="12.75">
      <c r="A129" s="65" t="s">
        <v>32</v>
      </c>
      <c r="B129" s="63"/>
      <c r="C129" s="595">
        <v>45473</v>
      </c>
      <c r="D129" s="784"/>
      <c r="E129" s="784"/>
      <c r="F129" s="784"/>
      <c r="G129" s="784"/>
      <c r="H129" s="788"/>
    </row>
    <row r="130" spans="1:8" ht="12.75">
      <c r="A130" s="65"/>
      <c r="B130" s="63"/>
      <c r="C130" s="596"/>
      <c r="D130" s="784"/>
      <c r="E130" s="784"/>
      <c r="F130" s="784"/>
      <c r="G130" s="784"/>
      <c r="H130" s="788"/>
    </row>
    <row r="131" spans="1:8" ht="12.75">
      <c r="A131" s="1"/>
      <c r="B131" s="1"/>
      <c r="C131" s="599"/>
      <c r="D131" s="784"/>
      <c r="E131" s="784"/>
      <c r="F131" s="784"/>
      <c r="G131" s="784"/>
      <c r="H131" s="788"/>
    </row>
    <row r="132" spans="1:8" ht="12.75">
      <c r="A132" s="65" t="s">
        <v>33</v>
      </c>
      <c r="B132" s="63"/>
      <c r="C132" s="600">
        <v>45838</v>
      </c>
      <c r="D132" s="784"/>
      <c r="E132" s="784"/>
      <c r="F132" s="784"/>
      <c r="G132" s="784"/>
      <c r="H132" s="788"/>
    </row>
    <row r="133" spans="1:8" ht="12.75">
      <c r="A133" s="65"/>
      <c r="B133" s="63"/>
      <c r="C133" s="597">
        <v>45838</v>
      </c>
      <c r="D133" s="784"/>
      <c r="E133" s="784"/>
      <c r="F133" s="784"/>
      <c r="G133" s="784"/>
      <c r="H133" s="788"/>
    </row>
    <row r="134" spans="1:8" ht="12.75">
      <c r="A134" s="65"/>
      <c r="B134" s="63"/>
      <c r="C134" s="596"/>
      <c r="D134" s="784"/>
      <c r="E134" s="784"/>
      <c r="F134" s="784"/>
      <c r="G134" s="784"/>
      <c r="H134" s="788"/>
    </row>
    <row r="135" spans="1:8" ht="12.75">
      <c r="A135" s="1"/>
      <c r="B135" s="63"/>
      <c r="C135" s="596"/>
      <c r="D135" s="784"/>
      <c r="E135" s="784"/>
      <c r="F135" s="784"/>
      <c r="G135" s="784"/>
      <c r="H135" s="788"/>
    </row>
    <row r="136" spans="1:8" ht="12.75">
      <c r="A136" s="65" t="s">
        <v>34</v>
      </c>
      <c r="B136" s="63"/>
      <c r="C136" s="601" t="s">
        <v>35</v>
      </c>
      <c r="D136" s="784"/>
      <c r="E136" s="784"/>
      <c r="F136" s="784"/>
      <c r="G136" s="784"/>
      <c r="H136" s="788"/>
    </row>
    <row r="137" spans="1:8" ht="12.75">
      <c r="A137" s="65"/>
      <c r="B137" s="63"/>
      <c r="C137" s="518" t="s">
        <v>36</v>
      </c>
      <c r="D137" s="784"/>
      <c r="E137" s="784"/>
      <c r="F137" s="784"/>
      <c r="G137" s="784"/>
      <c r="H137" s="788"/>
    </row>
    <row r="138" spans="1:8" ht="12.75">
      <c r="A138" s="65"/>
      <c r="B138" s="63"/>
      <c r="C138" s="598">
        <v>46203</v>
      </c>
      <c r="D138" s="784"/>
      <c r="E138" s="784"/>
      <c r="F138" s="784"/>
      <c r="G138" s="784"/>
      <c r="H138" s="788"/>
    </row>
    <row r="139" spans="1:8" ht="12.75">
      <c r="A139" s="65"/>
      <c r="B139" s="63"/>
      <c r="C139" s="519" t="s">
        <v>37</v>
      </c>
      <c r="D139" s="784"/>
      <c r="E139" s="784"/>
      <c r="F139" s="784"/>
      <c r="G139" s="784"/>
      <c r="H139" s="788"/>
    </row>
    <row r="140" spans="1:8" ht="12.75">
      <c r="A140" s="65"/>
      <c r="B140" s="63"/>
      <c r="C140" s="520" t="s">
        <v>37</v>
      </c>
      <c r="D140" s="784"/>
      <c r="E140" s="784"/>
      <c r="F140" s="784"/>
      <c r="G140" s="784"/>
      <c r="H140" s="788"/>
    </row>
    <row r="141" spans="1:8" ht="12.75">
      <c r="A141" s="65"/>
      <c r="B141" s="63"/>
      <c r="C141" s="596"/>
      <c r="D141" s="784"/>
      <c r="E141" s="784"/>
      <c r="F141" s="784"/>
      <c r="G141" s="784"/>
      <c r="H141" s="788"/>
    </row>
    <row r="142" spans="1:8" ht="12.75">
      <c r="A142" s="65" t="s">
        <v>38</v>
      </c>
      <c r="B142" s="63"/>
      <c r="C142" s="518" t="s">
        <v>39</v>
      </c>
      <c r="D142" s="784"/>
      <c r="E142" s="789" t="s">
        <v>40</v>
      </c>
      <c r="F142" s="789"/>
      <c r="G142" s="789"/>
      <c r="H142" s="788"/>
    </row>
    <row r="143" spans="1:8" ht="12.75">
      <c r="A143" s="785" t="s">
        <v>41</v>
      </c>
      <c r="B143" s="784"/>
      <c r="C143" s="602">
        <v>45839</v>
      </c>
      <c r="D143" s="784"/>
      <c r="E143" s="789"/>
      <c r="F143" s="789"/>
      <c r="G143" s="789"/>
      <c r="H143" s="788"/>
    </row>
    <row r="144" spans="1:8">
      <c r="A144" s="785"/>
      <c r="B144" s="784"/>
      <c r="C144" s="784"/>
      <c r="D144" s="784"/>
      <c r="E144" s="784"/>
      <c r="F144" s="784"/>
      <c r="G144" s="784"/>
      <c r="H144" s="788"/>
    </row>
    <row r="145" spans="1:8">
      <c r="A145" s="785"/>
      <c r="B145" s="784"/>
      <c r="C145" s="784"/>
      <c r="D145" s="784"/>
      <c r="E145" s="784"/>
      <c r="F145" s="784"/>
      <c r="G145" s="784"/>
      <c r="H145" s="788"/>
    </row>
    <row r="146" spans="1:8">
      <c r="A146" s="272" t="s">
        <v>42</v>
      </c>
      <c r="B146" s="273"/>
      <c r="C146" s="274">
        <v>45594</v>
      </c>
      <c r="D146" s="784"/>
      <c r="E146" s="784"/>
      <c r="F146" s="784"/>
      <c r="G146" s="784"/>
      <c r="H146" s="788"/>
    </row>
    <row r="147" spans="1:8">
      <c r="A147" s="790"/>
      <c r="B147" s="791"/>
      <c r="C147" s="791"/>
      <c r="D147" s="791"/>
      <c r="E147" s="791"/>
      <c r="F147" s="791"/>
      <c r="G147" s="791"/>
      <c r="H147" s="792"/>
    </row>
  </sheetData>
  <mergeCells count="14">
    <mergeCell ref="B59:F59"/>
    <mergeCell ref="B60:F60"/>
    <mergeCell ref="E142:G143"/>
    <mergeCell ref="A19:E19"/>
    <mergeCell ref="A20:B20"/>
    <mergeCell ref="J22:K22"/>
    <mergeCell ref="A57:B57"/>
    <mergeCell ref="G57:H57"/>
    <mergeCell ref="B39:D39"/>
    <mergeCell ref="I28:J28"/>
    <mergeCell ref="F29:G29"/>
    <mergeCell ref="B37:D37"/>
    <mergeCell ref="C57:E57"/>
    <mergeCell ref="I57:K57"/>
  </mergeCells>
  <phoneticPr fontId="12" type="noConversion"/>
  <dataValidations count="4">
    <dataValidation type="date" allowBlank="1" showInputMessage="1" showErrorMessage="1" promptTitle="This needs to be a date format" prompt="Please input as 06/30/xx" sqref="C20" xr:uid="{00000000-0002-0000-0000-000000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8 C22 F25" xr:uid="{00000000-0002-0000-0000-000001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J22:K22 I28:J28 F29:G29" xr:uid="{00000000-0002-0000-0000-000002000000}">
      <formula1>0</formula1>
      <formula2>1E+23</formula2>
    </dataValidation>
    <dataValidation operator="greaterThan" allowBlank="1" showInputMessage="1" showErrorMessage="1" sqref="C57:E58" xr:uid="{00000000-0002-0000-0000-000003000000}"/>
  </dataValidations>
  <pageMargins left="0.55000000000000004" right="0" top="0.5" bottom="0.25" header="0.5" footer="0"/>
  <pageSetup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21597" r:id="rId4">
          <objectPr defaultSize="0" r:id="rId5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11</xdr:col>
                <xdr:colOff>142875</xdr:colOff>
                <xdr:row>12</xdr:row>
                <xdr:rowOff>19050</xdr:rowOff>
              </to>
            </anchor>
          </objectPr>
        </oleObject>
      </mc:Choice>
      <mc:Fallback>
        <oleObject progId="Word.Document.12" shapeId="2159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122"/>
  <sheetViews>
    <sheetView tabSelected="1" zoomScaleNormal="100" workbookViewId="0">
      <selection activeCell="P42" sqref="P42"/>
    </sheetView>
  </sheetViews>
  <sheetFormatPr defaultColWidth="9.140625" defaultRowHeight="12"/>
  <cols>
    <col min="1" max="1" width="8.7109375" style="62" customWidth="1"/>
    <col min="2" max="2" width="8.140625" style="62" customWidth="1"/>
    <col min="3" max="3" width="11.85546875" style="62" customWidth="1"/>
    <col min="4" max="4" width="8.7109375" style="62" customWidth="1"/>
    <col min="5" max="5" width="7.7109375" style="62" customWidth="1"/>
    <col min="6" max="6" width="9.140625" style="62"/>
    <col min="7" max="7" width="8" style="62" customWidth="1"/>
    <col min="8" max="8" width="16.28515625" style="62" customWidth="1"/>
    <col min="9" max="9" width="2.85546875" style="62" customWidth="1"/>
    <col min="10" max="11" width="7.28515625" style="62" customWidth="1"/>
    <col min="12" max="16384" width="9.140625" style="62"/>
  </cols>
  <sheetData>
    <row r="1" spans="1:11" ht="15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>
      <c r="A2" s="793"/>
      <c r="B2" s="793"/>
      <c r="C2" s="793"/>
      <c r="D2" s="793"/>
      <c r="E2" s="793"/>
      <c r="F2" s="793"/>
      <c r="G2" s="793"/>
      <c r="H2" s="793"/>
      <c r="I2" s="793"/>
      <c r="J2" s="793"/>
      <c r="K2" s="78"/>
    </row>
    <row r="3" spans="1:11">
      <c r="A3" s="793"/>
      <c r="B3" s="793"/>
      <c r="C3" s="793"/>
      <c r="D3" s="793"/>
      <c r="E3" s="793"/>
      <c r="F3" s="793"/>
      <c r="G3" s="793"/>
      <c r="H3" s="793"/>
      <c r="I3" s="793"/>
      <c r="J3" s="793"/>
      <c r="K3" s="78"/>
    </row>
    <row r="4" spans="1:11">
      <c r="A4" s="793"/>
      <c r="B4" s="793"/>
      <c r="C4" s="793"/>
      <c r="D4" s="793"/>
      <c r="E4" s="793"/>
      <c r="F4" s="793"/>
      <c r="G4" s="793"/>
      <c r="H4" s="793"/>
      <c r="I4" s="793"/>
      <c r="J4" s="793"/>
      <c r="K4" s="78"/>
    </row>
    <row r="5" spans="1:11">
      <c r="A5" s="793"/>
      <c r="B5" s="793"/>
      <c r="C5" s="793"/>
      <c r="D5" s="793"/>
      <c r="E5" s="793"/>
      <c r="F5" s="793"/>
      <c r="G5" s="793"/>
      <c r="H5" s="793"/>
      <c r="I5" s="793"/>
      <c r="J5" s="793"/>
      <c r="K5" s="78"/>
    </row>
    <row r="6" spans="1:11">
      <c r="A6" s="793"/>
      <c r="B6" s="793"/>
      <c r="C6" s="793"/>
      <c r="D6" s="793"/>
      <c r="E6" s="793"/>
      <c r="F6" s="793"/>
      <c r="G6" s="793"/>
      <c r="H6" s="793"/>
      <c r="I6" s="793"/>
      <c r="J6" s="793"/>
      <c r="K6" s="78"/>
    </row>
    <row r="7" spans="1:11" ht="12.75" customHeight="1">
      <c r="A7" s="793"/>
      <c r="B7" s="793"/>
      <c r="C7" s="793"/>
      <c r="D7" s="793"/>
      <c r="E7" s="793"/>
      <c r="F7" s="793"/>
      <c r="G7" s="793"/>
      <c r="H7" s="793"/>
      <c r="I7" s="793"/>
      <c r="J7" s="793"/>
      <c r="K7" s="78"/>
    </row>
    <row r="8" spans="1:11" ht="12.75" customHeight="1">
      <c r="A8" s="793"/>
      <c r="B8" s="793"/>
      <c r="C8" s="793"/>
      <c r="D8" s="793"/>
      <c r="E8" s="793"/>
      <c r="F8" s="793"/>
      <c r="G8" s="793"/>
      <c r="H8" s="793"/>
      <c r="I8" s="793"/>
      <c r="J8" s="793"/>
      <c r="K8" s="78"/>
    </row>
    <row r="9" spans="1:11">
      <c r="A9" s="793"/>
      <c r="B9" s="793"/>
      <c r="C9" s="793"/>
      <c r="D9" s="793"/>
      <c r="E9" s="793"/>
      <c r="F9" s="793"/>
      <c r="G9" s="793"/>
      <c r="H9" s="793"/>
      <c r="I9" s="793"/>
      <c r="J9" s="793"/>
      <c r="K9" s="78"/>
    </row>
    <row r="10" spans="1:11">
      <c r="A10" s="793"/>
      <c r="B10" s="793"/>
      <c r="C10" s="793"/>
      <c r="D10" s="793"/>
      <c r="E10" s="793"/>
      <c r="F10" s="793"/>
      <c r="G10" s="793"/>
      <c r="H10" s="793"/>
      <c r="I10" s="793"/>
      <c r="J10" s="793"/>
      <c r="K10" s="78"/>
    </row>
    <row r="11" spans="1:11">
      <c r="A11" s="793"/>
      <c r="B11" s="793"/>
      <c r="C11" s="793"/>
      <c r="D11" s="793"/>
      <c r="E11" s="793"/>
      <c r="F11" s="793"/>
      <c r="G11" s="793"/>
      <c r="H11" s="793"/>
      <c r="I11" s="793"/>
      <c r="J11" s="793"/>
      <c r="K11" s="78"/>
    </row>
    <row r="12" spans="1:11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</row>
    <row r="13" spans="1:11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</row>
    <row r="14" spans="1:11">
      <c r="A14" s="78" t="s">
        <v>0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>
      <c r="A15" s="78" t="s">
        <v>43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1">
      <c r="A16" s="78" t="s">
        <v>44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</row>
    <row r="18" spans="1:11">
      <c r="A18" s="78"/>
      <c r="B18" s="78"/>
      <c r="C18" s="78"/>
      <c r="D18" s="78"/>
      <c r="E18" s="78"/>
      <c r="F18" s="78"/>
      <c r="G18" s="78"/>
      <c r="H18" s="78"/>
      <c r="I18" s="78"/>
      <c r="J18" s="78"/>
      <c r="K18" s="78"/>
    </row>
    <row r="19" spans="1:11">
      <c r="A19" s="769"/>
      <c r="B19" s="769"/>
      <c r="C19" s="769"/>
      <c r="D19" s="769"/>
      <c r="E19" s="769"/>
      <c r="F19" s="78" t="s">
        <v>3</v>
      </c>
      <c r="G19" s="78"/>
      <c r="H19" s="78"/>
      <c r="I19" s="78"/>
      <c r="J19" s="78"/>
      <c r="K19" s="78"/>
    </row>
    <row r="20" spans="1:11">
      <c r="A20" s="770" t="s">
        <v>4</v>
      </c>
      <c r="B20" s="770"/>
      <c r="C20" s="675">
        <f>'Form 1'!C138</f>
        <v>46203</v>
      </c>
      <c r="D20" s="675"/>
      <c r="E20" s="78"/>
      <c r="F20" s="78"/>
      <c r="G20" s="78"/>
      <c r="H20" s="78"/>
      <c r="I20" s="78"/>
      <c r="J20" s="78"/>
      <c r="K20" s="78"/>
    </row>
    <row r="21" spans="1:11">
      <c r="A21" s="78"/>
      <c r="B21" s="78"/>
      <c r="C21" s="78"/>
      <c r="D21" s="78"/>
      <c r="E21" s="78"/>
      <c r="F21" s="78"/>
      <c r="G21" s="78"/>
      <c r="H21" s="78"/>
      <c r="I21" s="78"/>
      <c r="J21" s="78"/>
      <c r="K21" s="78"/>
    </row>
    <row r="22" spans="1:11">
      <c r="A22" s="78" t="s">
        <v>5</v>
      </c>
      <c r="B22" s="78"/>
      <c r="C22" s="772"/>
      <c r="D22" s="78" t="s">
        <v>45</v>
      </c>
      <c r="E22" s="78"/>
      <c r="F22" s="78"/>
      <c r="G22" s="78"/>
      <c r="H22" s="78"/>
      <c r="I22" s="659" t="s">
        <v>46</v>
      </c>
      <c r="J22" s="681"/>
      <c r="K22" s="681"/>
    </row>
    <row r="23" spans="1:11">
      <c r="A23" s="78" t="s">
        <v>47</v>
      </c>
      <c r="B23" s="794"/>
      <c r="C23" s="78"/>
      <c r="D23" s="78"/>
      <c r="E23" s="78"/>
      <c r="F23" s="78"/>
      <c r="G23" s="78"/>
      <c r="H23" s="78"/>
      <c r="I23" s="78"/>
      <c r="J23" s="78"/>
      <c r="K23" s="78"/>
    </row>
    <row r="24" spans="1:11">
      <c r="A24" s="78"/>
      <c r="B24" s="795"/>
      <c r="C24" s="78"/>
      <c r="D24" s="78"/>
      <c r="E24" s="78"/>
      <c r="F24" s="78"/>
      <c r="G24" s="78"/>
      <c r="H24" s="78"/>
      <c r="I24" s="78"/>
      <c r="J24" s="78"/>
      <c r="K24" s="78"/>
    </row>
    <row r="25" spans="1:11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 t="s">
        <v>49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78" t="s">
        <v>5</v>
      </c>
      <c r="B28" s="78"/>
      <c r="C28" s="772"/>
      <c r="D28" s="78" t="s">
        <v>11</v>
      </c>
      <c r="E28" s="78"/>
      <c r="F28" s="78"/>
      <c r="G28" s="78"/>
      <c r="H28" s="78"/>
      <c r="I28" s="773"/>
      <c r="J28" s="773"/>
      <c r="K28" s="78" t="s">
        <v>12</v>
      </c>
    </row>
    <row r="29" spans="1:11">
      <c r="A29" s="772"/>
      <c r="B29" s="78" t="s">
        <v>13</v>
      </c>
      <c r="C29" s="78"/>
      <c r="D29" s="78"/>
      <c r="E29" s="78"/>
      <c r="F29" s="773"/>
      <c r="G29" s="773"/>
      <c r="H29" s="78"/>
      <c r="I29" s="78"/>
      <c r="J29" s="78"/>
      <c r="K29" s="78"/>
    </row>
    <row r="30" spans="1:11">
      <c r="A30" s="78"/>
      <c r="B30" s="78"/>
      <c r="C30" s="78"/>
      <c r="D30" s="78"/>
      <c r="E30" s="78"/>
      <c r="F30" s="78"/>
      <c r="G30" s="78"/>
      <c r="H30" s="78"/>
      <c r="I30" s="78"/>
      <c r="J30" s="78"/>
      <c r="K30" s="78"/>
    </row>
    <row r="31" spans="1:11">
      <c r="A31" s="78" t="s">
        <v>14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</row>
    <row r="32" spans="1:11">
      <c r="A32" s="78" t="s">
        <v>15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</row>
    <row r="34" spans="1:11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1">
      <c r="A35" s="78" t="s">
        <v>16</v>
      </c>
      <c r="B35" s="78"/>
      <c r="C35" s="78"/>
      <c r="D35" s="78"/>
      <c r="E35" s="78"/>
      <c r="F35" s="78"/>
      <c r="G35" s="676" t="s">
        <v>17</v>
      </c>
      <c r="H35" s="676"/>
      <c r="I35" s="676"/>
      <c r="J35" s="676"/>
      <c r="K35" s="676"/>
    </row>
    <row r="36" spans="1:11">
      <c r="A36" s="78"/>
      <c r="B36" s="78"/>
      <c r="C36" s="78"/>
      <c r="D36" s="78"/>
      <c r="E36" s="78"/>
      <c r="F36" s="78"/>
      <c r="G36" s="676" t="s">
        <v>50</v>
      </c>
      <c r="H36" s="676"/>
      <c r="I36" s="676"/>
      <c r="J36" s="676"/>
      <c r="K36" s="676"/>
    </row>
    <row r="37" spans="1:11" ht="13.5" customHeight="1" thickBot="1">
      <c r="A37" s="659" t="s">
        <v>51</v>
      </c>
      <c r="B37" s="774"/>
      <c r="C37" s="774"/>
      <c r="D37" s="774"/>
      <c r="E37" s="78"/>
      <c r="F37" s="78"/>
      <c r="G37" s="549" t="s">
        <v>52</v>
      </c>
      <c r="H37" s="549"/>
      <c r="I37" s="549"/>
      <c r="J37" s="549"/>
      <c r="K37" s="549"/>
    </row>
    <row r="38" spans="1:11">
      <c r="A38" s="78"/>
      <c r="B38" s="1"/>
      <c r="C38" s="658" t="s">
        <v>53</v>
      </c>
      <c r="D38" s="78"/>
      <c r="E38" s="78"/>
      <c r="F38" s="78"/>
      <c r="G38" s="775"/>
      <c r="H38" s="775"/>
      <c r="I38" s="775"/>
      <c r="J38" s="775"/>
      <c r="K38" s="775"/>
    </row>
    <row r="39" spans="1:11">
      <c r="A39" s="78"/>
      <c r="B39" s="774"/>
      <c r="C39" s="774"/>
      <c r="D39" s="774"/>
      <c r="E39" s="78"/>
      <c r="F39" s="78"/>
      <c r="G39" s="796"/>
      <c r="H39" s="796"/>
      <c r="I39" s="796"/>
      <c r="J39" s="796"/>
      <c r="K39" s="796"/>
    </row>
    <row r="40" spans="1:11">
      <c r="A40" s="78"/>
      <c r="B40" s="78"/>
      <c r="C40" s="658" t="s">
        <v>20</v>
      </c>
      <c r="D40" s="1"/>
      <c r="E40" s="78"/>
      <c r="F40" s="78"/>
      <c r="G40" s="775"/>
      <c r="H40" s="775"/>
      <c r="I40" s="775"/>
      <c r="J40" s="775"/>
      <c r="K40" s="775"/>
    </row>
    <row r="41" spans="1:11">
      <c r="A41" s="78"/>
      <c r="B41" s="78" t="s">
        <v>21</v>
      </c>
      <c r="C41" s="78"/>
      <c r="D41" s="78"/>
      <c r="E41" s="78"/>
      <c r="F41" s="78"/>
      <c r="G41" s="796"/>
      <c r="H41" s="796"/>
      <c r="I41" s="796"/>
      <c r="J41" s="796"/>
      <c r="K41" s="796"/>
    </row>
    <row r="42" spans="1:11">
      <c r="A42" s="78"/>
      <c r="B42" s="78" t="s">
        <v>22</v>
      </c>
      <c r="C42" s="78"/>
      <c r="D42" s="78"/>
      <c r="E42" s="78"/>
      <c r="F42" s="78"/>
      <c r="G42" s="775"/>
      <c r="H42" s="775"/>
      <c r="I42" s="775"/>
      <c r="J42" s="775"/>
      <c r="K42" s="775"/>
    </row>
    <row r="43" spans="1:11">
      <c r="A43" s="78"/>
      <c r="B43" s="78" t="s">
        <v>23</v>
      </c>
      <c r="C43" s="78"/>
      <c r="D43" s="78"/>
      <c r="E43" s="78"/>
      <c r="F43" s="78"/>
      <c r="G43" s="796"/>
      <c r="H43" s="796"/>
      <c r="I43" s="796"/>
      <c r="J43" s="796"/>
      <c r="K43" s="796"/>
    </row>
    <row r="44" spans="1:11">
      <c r="A44" s="78"/>
      <c r="B44" s="78"/>
      <c r="C44" s="78"/>
      <c r="D44" s="78"/>
      <c r="E44" s="78"/>
      <c r="F44" s="78"/>
      <c r="G44" s="775"/>
      <c r="H44" s="775"/>
      <c r="I44" s="775"/>
      <c r="J44" s="775"/>
      <c r="K44" s="775"/>
    </row>
    <row r="45" spans="1:11">
      <c r="A45" s="78"/>
      <c r="B45" s="78" t="s">
        <v>54</v>
      </c>
      <c r="C45" s="681"/>
      <c r="D45" s="681"/>
      <c r="E45" s="681"/>
      <c r="F45" s="78"/>
      <c r="G45" s="589"/>
      <c r="H45" s="589"/>
      <c r="I45" s="589"/>
      <c r="J45" s="589"/>
      <c r="K45" s="589"/>
    </row>
    <row r="46" spans="1:11">
      <c r="A46" s="78"/>
      <c r="B46" s="78"/>
      <c r="C46" s="78"/>
      <c r="D46" s="78"/>
      <c r="E46" s="78"/>
      <c r="F46" s="78"/>
      <c r="G46" s="777"/>
      <c r="H46" s="777"/>
      <c r="I46" s="777"/>
      <c r="J46" s="777"/>
      <c r="K46" s="777"/>
    </row>
    <row r="47" spans="1:11">
      <c r="A47" s="78"/>
      <c r="B47" s="78"/>
      <c r="C47" s="777"/>
      <c r="D47" s="777"/>
      <c r="E47" s="78"/>
      <c r="F47" s="78"/>
      <c r="G47" s="589"/>
      <c r="H47" s="589"/>
      <c r="I47" s="589"/>
      <c r="J47" s="589"/>
      <c r="K47" s="589"/>
    </row>
    <row r="48" spans="1:11">
      <c r="A48" s="78"/>
      <c r="B48" s="78" t="s">
        <v>25</v>
      </c>
      <c r="C48" s="797"/>
      <c r="D48" s="797"/>
      <c r="E48" s="78"/>
      <c r="F48" s="78"/>
      <c r="G48" s="777"/>
      <c r="H48" s="777"/>
      <c r="I48" s="777"/>
      <c r="J48" s="777"/>
      <c r="K48" s="777"/>
    </row>
    <row r="49" spans="1:11">
      <c r="A49" s="78"/>
      <c r="B49" s="78"/>
      <c r="C49" s="78"/>
      <c r="D49" s="78"/>
      <c r="E49" s="78"/>
      <c r="F49" s="78"/>
      <c r="G49" s="589"/>
      <c r="H49" s="589"/>
      <c r="I49" s="589"/>
      <c r="J49" s="589"/>
      <c r="K49" s="589"/>
    </row>
    <row r="50" spans="1:11">
      <c r="A50" s="78"/>
      <c r="B50" s="78"/>
      <c r="C50" s="78"/>
      <c r="D50" s="78"/>
      <c r="E50" s="78"/>
      <c r="F50" s="78"/>
      <c r="G50" s="777"/>
      <c r="H50" s="777"/>
      <c r="I50" s="777"/>
      <c r="J50" s="777"/>
      <c r="K50" s="78"/>
    </row>
    <row r="51" spans="1:11" ht="12.75" thickBot="1">
      <c r="A51" s="548"/>
      <c r="B51" s="548" t="s">
        <v>55</v>
      </c>
      <c r="C51" s="798"/>
      <c r="D51" s="798"/>
      <c r="E51" s="548"/>
      <c r="F51" s="548"/>
      <c r="G51" s="548"/>
      <c r="H51" s="548"/>
      <c r="I51" s="548"/>
      <c r="J51" s="548"/>
      <c r="K51" s="548"/>
    </row>
    <row r="52" spans="1:11">
      <c r="A52" s="777"/>
      <c r="B52" s="777"/>
      <c r="C52" s="777"/>
      <c r="D52" s="777"/>
      <c r="E52" s="777"/>
      <c r="F52" s="777"/>
      <c r="G52" s="777"/>
      <c r="H52" s="777"/>
      <c r="I52" s="777"/>
      <c r="J52" s="777"/>
      <c r="K52" s="777"/>
    </row>
    <row r="53" spans="1:11">
      <c r="A53" s="78" t="s">
        <v>56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</row>
    <row r="54" spans="1:11">
      <c r="A54" s="78" t="s">
        <v>57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</row>
    <row r="55" spans="1:11">
      <c r="A55" s="78"/>
      <c r="B55" s="78"/>
      <c r="C55" s="78"/>
      <c r="D55" s="78"/>
      <c r="E55" s="78"/>
      <c r="F55" s="78"/>
      <c r="G55" s="78"/>
      <c r="H55" s="78"/>
      <c r="I55" s="78"/>
      <c r="J55" s="78"/>
      <c r="K55" s="78"/>
    </row>
    <row r="56" spans="1:11" ht="12.75" customHeight="1">
      <c r="A56" s="676" t="s">
        <v>58</v>
      </c>
      <c r="B56" s="676"/>
      <c r="C56" s="799"/>
      <c r="D56" s="799"/>
      <c r="E56" s="799"/>
      <c r="F56" s="799"/>
      <c r="G56" s="677" t="s">
        <v>59</v>
      </c>
      <c r="H56" s="677"/>
      <c r="I56" s="797"/>
      <c r="J56" s="797"/>
      <c r="K56" s="797"/>
    </row>
    <row r="57" spans="1:11" ht="12.75" customHeight="1">
      <c r="A57" s="658"/>
      <c r="B57" s="658"/>
      <c r="C57" s="779"/>
      <c r="D57" s="779"/>
      <c r="E57" s="779"/>
      <c r="F57" s="78"/>
      <c r="G57" s="659"/>
      <c r="H57" s="659"/>
      <c r="I57" s="780"/>
      <c r="J57" s="780"/>
      <c r="K57" s="780"/>
    </row>
    <row r="58" spans="1:11" ht="16.5" customHeight="1">
      <c r="A58" s="659" t="s">
        <v>29</v>
      </c>
      <c r="B58" s="769"/>
      <c r="C58" s="769"/>
      <c r="D58" s="769"/>
      <c r="E58" s="769"/>
      <c r="F58" s="769"/>
      <c r="G58" s="659"/>
      <c r="H58" s="659"/>
      <c r="I58" s="780"/>
      <c r="J58" s="780"/>
      <c r="K58" s="780"/>
    </row>
    <row r="59" spans="1:11" ht="17.25" customHeight="1">
      <c r="A59" s="78"/>
      <c r="B59" s="781"/>
      <c r="C59" s="781"/>
      <c r="D59" s="781"/>
      <c r="E59" s="781"/>
      <c r="F59" s="781"/>
      <c r="G59" s="777"/>
      <c r="H59" s="78"/>
      <c r="I59" s="659"/>
      <c r="J59" s="1"/>
      <c r="K59" s="78"/>
    </row>
    <row r="60" spans="1:11">
      <c r="A60" s="78"/>
      <c r="B60" s="78"/>
      <c r="C60" s="78"/>
      <c r="D60" s="78"/>
      <c r="E60" s="78"/>
      <c r="F60" s="78"/>
      <c r="G60" s="777"/>
      <c r="H60" s="777"/>
      <c r="I60" s="1"/>
      <c r="J60" s="1"/>
      <c r="K60" s="78"/>
    </row>
    <row r="61" spans="1:11">
      <c r="A61" s="1"/>
      <c r="B61" s="1"/>
      <c r="C61" s="1"/>
      <c r="D61" s="1"/>
      <c r="E61" s="1"/>
      <c r="F61" s="1"/>
      <c r="G61" s="784"/>
      <c r="H61" s="784"/>
      <c r="I61" s="1"/>
      <c r="J61" s="782"/>
      <c r="K61" s="784"/>
    </row>
    <row r="62" spans="1:11">
      <c r="A62" s="1"/>
      <c r="B62" s="1"/>
      <c r="C62" s="1"/>
      <c r="D62" s="1"/>
      <c r="E62" s="1"/>
      <c r="F62" s="1"/>
      <c r="G62" s="1"/>
      <c r="H62" s="1"/>
      <c r="I62" s="784"/>
      <c r="J62" s="659" t="s">
        <v>30</v>
      </c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333" t="s">
        <v>60</v>
      </c>
      <c r="K63" s="1"/>
    </row>
    <row r="118" spans="1:9">
      <c r="A118" s="785"/>
      <c r="B118" s="784"/>
      <c r="C118" s="784"/>
      <c r="D118" s="784"/>
      <c r="E118" s="784"/>
      <c r="F118" s="784"/>
      <c r="G118" s="784"/>
      <c r="H118" s="784"/>
      <c r="I118" s="784"/>
    </row>
    <row r="119" spans="1:9" ht="12.75">
      <c r="A119" s="64"/>
      <c r="B119" s="784"/>
      <c r="C119" s="784"/>
      <c r="D119" s="784"/>
      <c r="E119" s="784"/>
      <c r="F119" s="784"/>
      <c r="G119" s="784"/>
      <c r="H119" s="784"/>
      <c r="I119" s="784"/>
    </row>
    <row r="120" spans="1:9" ht="12.75">
      <c r="A120" s="65"/>
      <c r="B120" s="63"/>
      <c r="C120" s="63"/>
      <c r="D120" s="784"/>
      <c r="E120" s="784"/>
      <c r="F120" s="784"/>
      <c r="G120" s="784"/>
      <c r="H120" s="784"/>
      <c r="I120" s="784"/>
    </row>
    <row r="121" spans="1:9" ht="12.75">
      <c r="A121" s="63"/>
      <c r="B121" s="63"/>
      <c r="C121" s="63"/>
      <c r="D121"/>
      <c r="E121"/>
      <c r="F121" s="784"/>
      <c r="G121" s="784"/>
      <c r="H121" s="784"/>
      <c r="I121" s="1"/>
    </row>
    <row r="122" spans="1:9" ht="12.75">
      <c r="A122" s="784"/>
      <c r="B122" s="784"/>
      <c r="C122" s="784"/>
      <c r="D122"/>
      <c r="E122"/>
      <c r="F122" s="784"/>
      <c r="G122" s="784"/>
      <c r="H122" s="784"/>
      <c r="I122" s="784"/>
    </row>
  </sheetData>
  <sheetProtection algorithmName="SHA-512" hashValue="4vbI5HTgZKgJv5geEhvRmOr3zsbignNHGI9p2FeqIk8SfiBV8O20ExR7cxLVaG+4QKPy0+biym3x1h1ljVpNqQ==" saltValue="uNdE+8se+FUDRfYVDtjS1w==" spinCount="100000" sheet="1"/>
  <mergeCells count="19">
    <mergeCell ref="B58:F58"/>
    <mergeCell ref="B59:F59"/>
    <mergeCell ref="A56:B56"/>
    <mergeCell ref="G56:H56"/>
    <mergeCell ref="C51:D51"/>
    <mergeCell ref="F29:G29"/>
    <mergeCell ref="B37:D37"/>
    <mergeCell ref="B39:D39"/>
    <mergeCell ref="I56:K56"/>
    <mergeCell ref="C56:F56"/>
    <mergeCell ref="C48:D48"/>
    <mergeCell ref="C45:E45"/>
    <mergeCell ref="G35:K35"/>
    <mergeCell ref="G36:K36"/>
    <mergeCell ref="I28:J28"/>
    <mergeCell ref="C20:D20"/>
    <mergeCell ref="J22:K22"/>
    <mergeCell ref="A19:E19"/>
    <mergeCell ref="A20:B20"/>
  </mergeCells>
  <phoneticPr fontId="12" type="noConversion"/>
  <dataValidations count="4">
    <dataValidation operator="greaterThan" allowBlank="1" showInputMessage="1" showErrorMessage="1" sqref="C56:C57 D57:E57" xr:uid="{00000000-0002-0000-0100-000000000000}"/>
    <dataValidation type="date" allowBlank="1" showInputMessage="1" showErrorMessage="1" promptTitle="This needs to be a date format" prompt="Please input as 06/30/xx" sqref="C20" xr:uid="{00000000-0002-0000-0100-000001000000}">
      <formula1>36707</formula1>
      <formula2>72866</formula2>
    </dataValidation>
    <dataValidation type="whole" allowBlank="1" showInputMessage="1" showErrorMessage="1" promptTitle="This needs to be a whole number" prompt="Please input a whole number" sqref="A29 C22 C28" xr:uid="{00000000-0002-0000-0100-000002000000}">
      <formula1>0</formula1>
      <formula2>1000000000</formula2>
    </dataValidation>
    <dataValidation type="whole" allowBlank="1" showInputMessage="1" showErrorMessage="1" promptTitle="This needs to be a whole number" prompt="Please input as a whole number" sqref="I28:J28 F29:G29 J22" xr:uid="{00000000-0002-0000-0100-000003000000}">
      <formula1>0</formula1>
      <formula2>1E+23</formula2>
    </dataValidation>
  </dataValidations>
  <pageMargins left="0.55000000000000004" right="0.3" top="0.75" bottom="0.75" header="0.5" footer="0.5"/>
  <pageSetup scale="91" orientation="portrait" r:id="rId1"/>
  <headerFooter alignWithMargins="0">
    <oddFooter>&amp;L&amp;8Last Revised 10/29/24&amp;C&amp;8&amp;A
Page 1 of 27&amp;R&amp;8LGF-F005
V2025.1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58CE-0099-42ED-A73B-EF88FF0B795B}">
  <sheetPr>
    <pageSetUpPr fitToPage="1"/>
  </sheetPr>
  <dimension ref="A1:O82"/>
  <sheetViews>
    <sheetView zoomScaleNormal="100" workbookViewId="0">
      <selection activeCell="A60" sqref="A60:XFD62"/>
    </sheetView>
  </sheetViews>
  <sheetFormatPr defaultRowHeight="12"/>
  <cols>
    <col min="1" max="1" width="4.7109375" style="560" customWidth="1"/>
    <col min="2" max="2" width="10.7109375" style="1" customWidth="1"/>
    <col min="3" max="3" width="13.140625" style="1" bestFit="1" customWidth="1"/>
    <col min="4" max="4" width="10.28515625" style="1" customWidth="1"/>
    <col min="5" max="5" width="4.42578125" style="1" customWidth="1"/>
    <col min="6" max="6" width="14" style="1" customWidth="1"/>
    <col min="7" max="7" width="2.42578125" style="1" customWidth="1"/>
    <col min="8" max="8" width="10.5703125" style="1" customWidth="1"/>
    <col min="9" max="9" width="5" style="1" customWidth="1"/>
    <col min="10" max="10" width="16.7109375" style="1" bestFit="1" customWidth="1"/>
    <col min="11" max="11" width="2.85546875" style="1" customWidth="1"/>
    <col min="12" max="12" width="13.28515625" style="1" customWidth="1"/>
    <col min="13" max="13" width="4.28515625" style="1" customWidth="1"/>
    <col min="14" max="14" width="19.42578125" style="1" customWidth="1"/>
    <col min="15" max="256" width="9.140625" style="1"/>
    <col min="257" max="257" width="4.7109375" style="1" customWidth="1"/>
    <col min="258" max="258" width="10.7109375" style="1" customWidth="1"/>
    <col min="259" max="259" width="13.140625" style="1" bestFit="1" customWidth="1"/>
    <col min="260" max="260" width="10.28515625" style="1" customWidth="1"/>
    <col min="261" max="261" width="4.42578125" style="1" customWidth="1"/>
    <col min="262" max="262" width="14" style="1" customWidth="1"/>
    <col min="263" max="263" width="2.42578125" style="1" customWidth="1"/>
    <col min="264" max="264" width="10.5703125" style="1" customWidth="1"/>
    <col min="265" max="265" width="5" style="1" customWidth="1"/>
    <col min="266" max="266" width="16.7109375" style="1" bestFit="1" customWidth="1"/>
    <col min="267" max="267" width="2.85546875" style="1" customWidth="1"/>
    <col min="268" max="268" width="13.28515625" style="1" customWidth="1"/>
    <col min="269" max="269" width="4.28515625" style="1" customWidth="1"/>
    <col min="270" max="270" width="19.42578125" style="1" customWidth="1"/>
    <col min="271" max="512" width="9.140625" style="1"/>
    <col min="513" max="513" width="4.7109375" style="1" customWidth="1"/>
    <col min="514" max="514" width="10.7109375" style="1" customWidth="1"/>
    <col min="515" max="515" width="13.140625" style="1" bestFit="1" customWidth="1"/>
    <col min="516" max="516" width="10.28515625" style="1" customWidth="1"/>
    <col min="517" max="517" width="4.42578125" style="1" customWidth="1"/>
    <col min="518" max="518" width="14" style="1" customWidth="1"/>
    <col min="519" max="519" width="2.42578125" style="1" customWidth="1"/>
    <col min="520" max="520" width="10.5703125" style="1" customWidth="1"/>
    <col min="521" max="521" width="5" style="1" customWidth="1"/>
    <col min="522" max="522" width="16.7109375" style="1" bestFit="1" customWidth="1"/>
    <col min="523" max="523" width="2.85546875" style="1" customWidth="1"/>
    <col min="524" max="524" width="13.28515625" style="1" customWidth="1"/>
    <col min="525" max="525" width="4.28515625" style="1" customWidth="1"/>
    <col min="526" max="526" width="19.42578125" style="1" customWidth="1"/>
    <col min="527" max="768" width="9.140625" style="1"/>
    <col min="769" max="769" width="4.7109375" style="1" customWidth="1"/>
    <col min="770" max="770" width="10.7109375" style="1" customWidth="1"/>
    <col min="771" max="771" width="13.140625" style="1" bestFit="1" customWidth="1"/>
    <col min="772" max="772" width="10.28515625" style="1" customWidth="1"/>
    <col min="773" max="773" width="4.42578125" style="1" customWidth="1"/>
    <col min="774" max="774" width="14" style="1" customWidth="1"/>
    <col min="775" max="775" width="2.42578125" style="1" customWidth="1"/>
    <col min="776" max="776" width="10.5703125" style="1" customWidth="1"/>
    <col min="777" max="777" width="5" style="1" customWidth="1"/>
    <col min="778" max="778" width="16.7109375" style="1" bestFit="1" customWidth="1"/>
    <col min="779" max="779" width="2.85546875" style="1" customWidth="1"/>
    <col min="780" max="780" width="13.28515625" style="1" customWidth="1"/>
    <col min="781" max="781" width="4.28515625" style="1" customWidth="1"/>
    <col min="782" max="782" width="19.42578125" style="1" customWidth="1"/>
    <col min="783" max="1024" width="9.140625" style="1"/>
    <col min="1025" max="1025" width="4.7109375" style="1" customWidth="1"/>
    <col min="1026" max="1026" width="10.7109375" style="1" customWidth="1"/>
    <col min="1027" max="1027" width="13.140625" style="1" bestFit="1" customWidth="1"/>
    <col min="1028" max="1028" width="10.28515625" style="1" customWidth="1"/>
    <col min="1029" max="1029" width="4.42578125" style="1" customWidth="1"/>
    <col min="1030" max="1030" width="14" style="1" customWidth="1"/>
    <col min="1031" max="1031" width="2.42578125" style="1" customWidth="1"/>
    <col min="1032" max="1032" width="10.5703125" style="1" customWidth="1"/>
    <col min="1033" max="1033" width="5" style="1" customWidth="1"/>
    <col min="1034" max="1034" width="16.7109375" style="1" bestFit="1" customWidth="1"/>
    <col min="1035" max="1035" width="2.85546875" style="1" customWidth="1"/>
    <col min="1036" max="1036" width="13.28515625" style="1" customWidth="1"/>
    <col min="1037" max="1037" width="4.28515625" style="1" customWidth="1"/>
    <col min="1038" max="1038" width="19.42578125" style="1" customWidth="1"/>
    <col min="1039" max="1280" width="9.140625" style="1"/>
    <col min="1281" max="1281" width="4.7109375" style="1" customWidth="1"/>
    <col min="1282" max="1282" width="10.7109375" style="1" customWidth="1"/>
    <col min="1283" max="1283" width="13.140625" style="1" bestFit="1" customWidth="1"/>
    <col min="1284" max="1284" width="10.28515625" style="1" customWidth="1"/>
    <col min="1285" max="1285" width="4.42578125" style="1" customWidth="1"/>
    <col min="1286" max="1286" width="14" style="1" customWidth="1"/>
    <col min="1287" max="1287" width="2.42578125" style="1" customWidth="1"/>
    <col min="1288" max="1288" width="10.5703125" style="1" customWidth="1"/>
    <col min="1289" max="1289" width="5" style="1" customWidth="1"/>
    <col min="1290" max="1290" width="16.7109375" style="1" bestFit="1" customWidth="1"/>
    <col min="1291" max="1291" width="2.85546875" style="1" customWidth="1"/>
    <col min="1292" max="1292" width="13.28515625" style="1" customWidth="1"/>
    <col min="1293" max="1293" width="4.28515625" style="1" customWidth="1"/>
    <col min="1294" max="1294" width="19.42578125" style="1" customWidth="1"/>
    <col min="1295" max="1536" width="9.140625" style="1"/>
    <col min="1537" max="1537" width="4.7109375" style="1" customWidth="1"/>
    <col min="1538" max="1538" width="10.7109375" style="1" customWidth="1"/>
    <col min="1539" max="1539" width="13.140625" style="1" bestFit="1" customWidth="1"/>
    <col min="1540" max="1540" width="10.28515625" style="1" customWidth="1"/>
    <col min="1541" max="1541" width="4.42578125" style="1" customWidth="1"/>
    <col min="1542" max="1542" width="14" style="1" customWidth="1"/>
    <col min="1543" max="1543" width="2.42578125" style="1" customWidth="1"/>
    <col min="1544" max="1544" width="10.5703125" style="1" customWidth="1"/>
    <col min="1545" max="1545" width="5" style="1" customWidth="1"/>
    <col min="1546" max="1546" width="16.7109375" style="1" bestFit="1" customWidth="1"/>
    <col min="1547" max="1547" width="2.85546875" style="1" customWidth="1"/>
    <col min="1548" max="1548" width="13.28515625" style="1" customWidth="1"/>
    <col min="1549" max="1549" width="4.28515625" style="1" customWidth="1"/>
    <col min="1550" max="1550" width="19.42578125" style="1" customWidth="1"/>
    <col min="1551" max="1792" width="9.140625" style="1"/>
    <col min="1793" max="1793" width="4.7109375" style="1" customWidth="1"/>
    <col min="1794" max="1794" width="10.7109375" style="1" customWidth="1"/>
    <col min="1795" max="1795" width="13.140625" style="1" bestFit="1" customWidth="1"/>
    <col min="1796" max="1796" width="10.28515625" style="1" customWidth="1"/>
    <col min="1797" max="1797" width="4.42578125" style="1" customWidth="1"/>
    <col min="1798" max="1798" width="14" style="1" customWidth="1"/>
    <col min="1799" max="1799" width="2.42578125" style="1" customWidth="1"/>
    <col min="1800" max="1800" width="10.5703125" style="1" customWidth="1"/>
    <col min="1801" max="1801" width="5" style="1" customWidth="1"/>
    <col min="1802" max="1802" width="16.7109375" style="1" bestFit="1" customWidth="1"/>
    <col min="1803" max="1803" width="2.85546875" style="1" customWidth="1"/>
    <col min="1804" max="1804" width="13.28515625" style="1" customWidth="1"/>
    <col min="1805" max="1805" width="4.28515625" style="1" customWidth="1"/>
    <col min="1806" max="1806" width="19.42578125" style="1" customWidth="1"/>
    <col min="1807" max="2048" width="9.140625" style="1"/>
    <col min="2049" max="2049" width="4.7109375" style="1" customWidth="1"/>
    <col min="2050" max="2050" width="10.7109375" style="1" customWidth="1"/>
    <col min="2051" max="2051" width="13.140625" style="1" bestFit="1" customWidth="1"/>
    <col min="2052" max="2052" width="10.28515625" style="1" customWidth="1"/>
    <col min="2053" max="2053" width="4.42578125" style="1" customWidth="1"/>
    <col min="2054" max="2054" width="14" style="1" customWidth="1"/>
    <col min="2055" max="2055" width="2.42578125" style="1" customWidth="1"/>
    <col min="2056" max="2056" width="10.5703125" style="1" customWidth="1"/>
    <col min="2057" max="2057" width="5" style="1" customWidth="1"/>
    <col min="2058" max="2058" width="16.7109375" style="1" bestFit="1" customWidth="1"/>
    <col min="2059" max="2059" width="2.85546875" style="1" customWidth="1"/>
    <col min="2060" max="2060" width="13.28515625" style="1" customWidth="1"/>
    <col min="2061" max="2061" width="4.28515625" style="1" customWidth="1"/>
    <col min="2062" max="2062" width="19.42578125" style="1" customWidth="1"/>
    <col min="2063" max="2304" width="9.140625" style="1"/>
    <col min="2305" max="2305" width="4.7109375" style="1" customWidth="1"/>
    <col min="2306" max="2306" width="10.7109375" style="1" customWidth="1"/>
    <col min="2307" max="2307" width="13.140625" style="1" bestFit="1" customWidth="1"/>
    <col min="2308" max="2308" width="10.28515625" style="1" customWidth="1"/>
    <col min="2309" max="2309" width="4.42578125" style="1" customWidth="1"/>
    <col min="2310" max="2310" width="14" style="1" customWidth="1"/>
    <col min="2311" max="2311" width="2.42578125" style="1" customWidth="1"/>
    <col min="2312" max="2312" width="10.5703125" style="1" customWidth="1"/>
    <col min="2313" max="2313" width="5" style="1" customWidth="1"/>
    <col min="2314" max="2314" width="16.7109375" style="1" bestFit="1" customWidth="1"/>
    <col min="2315" max="2315" width="2.85546875" style="1" customWidth="1"/>
    <col min="2316" max="2316" width="13.28515625" style="1" customWidth="1"/>
    <col min="2317" max="2317" width="4.28515625" style="1" customWidth="1"/>
    <col min="2318" max="2318" width="19.42578125" style="1" customWidth="1"/>
    <col min="2319" max="2560" width="9.140625" style="1"/>
    <col min="2561" max="2561" width="4.7109375" style="1" customWidth="1"/>
    <col min="2562" max="2562" width="10.7109375" style="1" customWidth="1"/>
    <col min="2563" max="2563" width="13.140625" style="1" bestFit="1" customWidth="1"/>
    <col min="2564" max="2564" width="10.28515625" style="1" customWidth="1"/>
    <col min="2565" max="2565" width="4.42578125" style="1" customWidth="1"/>
    <col min="2566" max="2566" width="14" style="1" customWidth="1"/>
    <col min="2567" max="2567" width="2.42578125" style="1" customWidth="1"/>
    <col min="2568" max="2568" width="10.5703125" style="1" customWidth="1"/>
    <col min="2569" max="2569" width="5" style="1" customWidth="1"/>
    <col min="2570" max="2570" width="16.7109375" style="1" bestFit="1" customWidth="1"/>
    <col min="2571" max="2571" width="2.85546875" style="1" customWidth="1"/>
    <col min="2572" max="2572" width="13.28515625" style="1" customWidth="1"/>
    <col min="2573" max="2573" width="4.28515625" style="1" customWidth="1"/>
    <col min="2574" max="2574" width="19.42578125" style="1" customWidth="1"/>
    <col min="2575" max="2816" width="9.140625" style="1"/>
    <col min="2817" max="2817" width="4.7109375" style="1" customWidth="1"/>
    <col min="2818" max="2818" width="10.7109375" style="1" customWidth="1"/>
    <col min="2819" max="2819" width="13.140625" style="1" bestFit="1" customWidth="1"/>
    <col min="2820" max="2820" width="10.28515625" style="1" customWidth="1"/>
    <col min="2821" max="2821" width="4.42578125" style="1" customWidth="1"/>
    <col min="2822" max="2822" width="14" style="1" customWidth="1"/>
    <col min="2823" max="2823" width="2.42578125" style="1" customWidth="1"/>
    <col min="2824" max="2824" width="10.5703125" style="1" customWidth="1"/>
    <col min="2825" max="2825" width="5" style="1" customWidth="1"/>
    <col min="2826" max="2826" width="16.7109375" style="1" bestFit="1" customWidth="1"/>
    <col min="2827" max="2827" width="2.85546875" style="1" customWidth="1"/>
    <col min="2828" max="2828" width="13.28515625" style="1" customWidth="1"/>
    <col min="2829" max="2829" width="4.28515625" style="1" customWidth="1"/>
    <col min="2830" max="2830" width="19.42578125" style="1" customWidth="1"/>
    <col min="2831" max="3072" width="9.140625" style="1"/>
    <col min="3073" max="3073" width="4.7109375" style="1" customWidth="1"/>
    <col min="3074" max="3074" width="10.7109375" style="1" customWidth="1"/>
    <col min="3075" max="3075" width="13.140625" style="1" bestFit="1" customWidth="1"/>
    <col min="3076" max="3076" width="10.28515625" style="1" customWidth="1"/>
    <col min="3077" max="3077" width="4.42578125" style="1" customWidth="1"/>
    <col min="3078" max="3078" width="14" style="1" customWidth="1"/>
    <col min="3079" max="3079" width="2.42578125" style="1" customWidth="1"/>
    <col min="3080" max="3080" width="10.5703125" style="1" customWidth="1"/>
    <col min="3081" max="3081" width="5" style="1" customWidth="1"/>
    <col min="3082" max="3082" width="16.7109375" style="1" bestFit="1" customWidth="1"/>
    <col min="3083" max="3083" width="2.85546875" style="1" customWidth="1"/>
    <col min="3084" max="3084" width="13.28515625" style="1" customWidth="1"/>
    <col min="3085" max="3085" width="4.28515625" style="1" customWidth="1"/>
    <col min="3086" max="3086" width="19.42578125" style="1" customWidth="1"/>
    <col min="3087" max="3328" width="9.140625" style="1"/>
    <col min="3329" max="3329" width="4.7109375" style="1" customWidth="1"/>
    <col min="3330" max="3330" width="10.7109375" style="1" customWidth="1"/>
    <col min="3331" max="3331" width="13.140625" style="1" bestFit="1" customWidth="1"/>
    <col min="3332" max="3332" width="10.28515625" style="1" customWidth="1"/>
    <col min="3333" max="3333" width="4.42578125" style="1" customWidth="1"/>
    <col min="3334" max="3334" width="14" style="1" customWidth="1"/>
    <col min="3335" max="3335" width="2.42578125" style="1" customWidth="1"/>
    <col min="3336" max="3336" width="10.5703125" style="1" customWidth="1"/>
    <col min="3337" max="3337" width="5" style="1" customWidth="1"/>
    <col min="3338" max="3338" width="16.7109375" style="1" bestFit="1" customWidth="1"/>
    <col min="3339" max="3339" width="2.85546875" style="1" customWidth="1"/>
    <col min="3340" max="3340" width="13.28515625" style="1" customWidth="1"/>
    <col min="3341" max="3341" width="4.28515625" style="1" customWidth="1"/>
    <col min="3342" max="3342" width="19.42578125" style="1" customWidth="1"/>
    <col min="3343" max="3584" width="9.140625" style="1"/>
    <col min="3585" max="3585" width="4.7109375" style="1" customWidth="1"/>
    <col min="3586" max="3586" width="10.7109375" style="1" customWidth="1"/>
    <col min="3587" max="3587" width="13.140625" style="1" bestFit="1" customWidth="1"/>
    <col min="3588" max="3588" width="10.28515625" style="1" customWidth="1"/>
    <col min="3589" max="3589" width="4.42578125" style="1" customWidth="1"/>
    <col min="3590" max="3590" width="14" style="1" customWidth="1"/>
    <col min="3591" max="3591" width="2.42578125" style="1" customWidth="1"/>
    <col min="3592" max="3592" width="10.5703125" style="1" customWidth="1"/>
    <col min="3593" max="3593" width="5" style="1" customWidth="1"/>
    <col min="3594" max="3594" width="16.7109375" style="1" bestFit="1" customWidth="1"/>
    <col min="3595" max="3595" width="2.85546875" style="1" customWidth="1"/>
    <col min="3596" max="3596" width="13.28515625" style="1" customWidth="1"/>
    <col min="3597" max="3597" width="4.28515625" style="1" customWidth="1"/>
    <col min="3598" max="3598" width="19.42578125" style="1" customWidth="1"/>
    <col min="3599" max="3840" width="9.140625" style="1"/>
    <col min="3841" max="3841" width="4.7109375" style="1" customWidth="1"/>
    <col min="3842" max="3842" width="10.7109375" style="1" customWidth="1"/>
    <col min="3843" max="3843" width="13.140625" style="1" bestFit="1" customWidth="1"/>
    <col min="3844" max="3844" width="10.28515625" style="1" customWidth="1"/>
    <col min="3845" max="3845" width="4.42578125" style="1" customWidth="1"/>
    <col min="3846" max="3846" width="14" style="1" customWidth="1"/>
    <col min="3847" max="3847" width="2.42578125" style="1" customWidth="1"/>
    <col min="3848" max="3848" width="10.5703125" style="1" customWidth="1"/>
    <col min="3849" max="3849" width="5" style="1" customWidth="1"/>
    <col min="3850" max="3850" width="16.7109375" style="1" bestFit="1" customWidth="1"/>
    <col min="3851" max="3851" width="2.85546875" style="1" customWidth="1"/>
    <col min="3852" max="3852" width="13.28515625" style="1" customWidth="1"/>
    <col min="3853" max="3853" width="4.28515625" style="1" customWidth="1"/>
    <col min="3854" max="3854" width="19.42578125" style="1" customWidth="1"/>
    <col min="3855" max="4096" width="9.140625" style="1"/>
    <col min="4097" max="4097" width="4.7109375" style="1" customWidth="1"/>
    <col min="4098" max="4098" width="10.7109375" style="1" customWidth="1"/>
    <col min="4099" max="4099" width="13.140625" style="1" bestFit="1" customWidth="1"/>
    <col min="4100" max="4100" width="10.28515625" style="1" customWidth="1"/>
    <col min="4101" max="4101" width="4.42578125" style="1" customWidth="1"/>
    <col min="4102" max="4102" width="14" style="1" customWidth="1"/>
    <col min="4103" max="4103" width="2.42578125" style="1" customWidth="1"/>
    <col min="4104" max="4104" width="10.5703125" style="1" customWidth="1"/>
    <col min="4105" max="4105" width="5" style="1" customWidth="1"/>
    <col min="4106" max="4106" width="16.7109375" style="1" bestFit="1" customWidth="1"/>
    <col min="4107" max="4107" width="2.85546875" style="1" customWidth="1"/>
    <col min="4108" max="4108" width="13.28515625" style="1" customWidth="1"/>
    <col min="4109" max="4109" width="4.28515625" style="1" customWidth="1"/>
    <col min="4110" max="4110" width="19.42578125" style="1" customWidth="1"/>
    <col min="4111" max="4352" width="9.140625" style="1"/>
    <col min="4353" max="4353" width="4.7109375" style="1" customWidth="1"/>
    <col min="4354" max="4354" width="10.7109375" style="1" customWidth="1"/>
    <col min="4355" max="4355" width="13.140625" style="1" bestFit="1" customWidth="1"/>
    <col min="4356" max="4356" width="10.28515625" style="1" customWidth="1"/>
    <col min="4357" max="4357" width="4.42578125" style="1" customWidth="1"/>
    <col min="4358" max="4358" width="14" style="1" customWidth="1"/>
    <col min="4359" max="4359" width="2.42578125" style="1" customWidth="1"/>
    <col min="4360" max="4360" width="10.5703125" style="1" customWidth="1"/>
    <col min="4361" max="4361" width="5" style="1" customWidth="1"/>
    <col min="4362" max="4362" width="16.7109375" style="1" bestFit="1" customWidth="1"/>
    <col min="4363" max="4363" width="2.85546875" style="1" customWidth="1"/>
    <col min="4364" max="4364" width="13.28515625" style="1" customWidth="1"/>
    <col min="4365" max="4365" width="4.28515625" style="1" customWidth="1"/>
    <col min="4366" max="4366" width="19.42578125" style="1" customWidth="1"/>
    <col min="4367" max="4608" width="9.140625" style="1"/>
    <col min="4609" max="4609" width="4.7109375" style="1" customWidth="1"/>
    <col min="4610" max="4610" width="10.7109375" style="1" customWidth="1"/>
    <col min="4611" max="4611" width="13.140625" style="1" bestFit="1" customWidth="1"/>
    <col min="4612" max="4612" width="10.28515625" style="1" customWidth="1"/>
    <col min="4613" max="4613" width="4.42578125" style="1" customWidth="1"/>
    <col min="4614" max="4614" width="14" style="1" customWidth="1"/>
    <col min="4615" max="4615" width="2.42578125" style="1" customWidth="1"/>
    <col min="4616" max="4616" width="10.5703125" style="1" customWidth="1"/>
    <col min="4617" max="4617" width="5" style="1" customWidth="1"/>
    <col min="4618" max="4618" width="16.7109375" style="1" bestFit="1" customWidth="1"/>
    <col min="4619" max="4619" width="2.85546875" style="1" customWidth="1"/>
    <col min="4620" max="4620" width="13.28515625" style="1" customWidth="1"/>
    <col min="4621" max="4621" width="4.28515625" style="1" customWidth="1"/>
    <col min="4622" max="4622" width="19.42578125" style="1" customWidth="1"/>
    <col min="4623" max="4864" width="9.140625" style="1"/>
    <col min="4865" max="4865" width="4.7109375" style="1" customWidth="1"/>
    <col min="4866" max="4866" width="10.7109375" style="1" customWidth="1"/>
    <col min="4867" max="4867" width="13.140625" style="1" bestFit="1" customWidth="1"/>
    <col min="4868" max="4868" width="10.28515625" style="1" customWidth="1"/>
    <col min="4869" max="4869" width="4.42578125" style="1" customWidth="1"/>
    <col min="4870" max="4870" width="14" style="1" customWidth="1"/>
    <col min="4871" max="4871" width="2.42578125" style="1" customWidth="1"/>
    <col min="4872" max="4872" width="10.5703125" style="1" customWidth="1"/>
    <col min="4873" max="4873" width="5" style="1" customWidth="1"/>
    <col min="4874" max="4874" width="16.7109375" style="1" bestFit="1" customWidth="1"/>
    <col min="4875" max="4875" width="2.85546875" style="1" customWidth="1"/>
    <col min="4876" max="4876" width="13.28515625" style="1" customWidth="1"/>
    <col min="4877" max="4877" width="4.28515625" style="1" customWidth="1"/>
    <col min="4878" max="4878" width="19.42578125" style="1" customWidth="1"/>
    <col min="4879" max="5120" width="9.140625" style="1"/>
    <col min="5121" max="5121" width="4.7109375" style="1" customWidth="1"/>
    <col min="5122" max="5122" width="10.7109375" style="1" customWidth="1"/>
    <col min="5123" max="5123" width="13.140625" style="1" bestFit="1" customWidth="1"/>
    <col min="5124" max="5124" width="10.28515625" style="1" customWidth="1"/>
    <col min="5125" max="5125" width="4.42578125" style="1" customWidth="1"/>
    <col min="5126" max="5126" width="14" style="1" customWidth="1"/>
    <col min="5127" max="5127" width="2.42578125" style="1" customWidth="1"/>
    <col min="5128" max="5128" width="10.5703125" style="1" customWidth="1"/>
    <col min="5129" max="5129" width="5" style="1" customWidth="1"/>
    <col min="5130" max="5130" width="16.7109375" style="1" bestFit="1" customWidth="1"/>
    <col min="5131" max="5131" width="2.85546875" style="1" customWidth="1"/>
    <col min="5132" max="5132" width="13.28515625" style="1" customWidth="1"/>
    <col min="5133" max="5133" width="4.28515625" style="1" customWidth="1"/>
    <col min="5134" max="5134" width="19.42578125" style="1" customWidth="1"/>
    <col min="5135" max="5376" width="9.140625" style="1"/>
    <col min="5377" max="5377" width="4.7109375" style="1" customWidth="1"/>
    <col min="5378" max="5378" width="10.7109375" style="1" customWidth="1"/>
    <col min="5379" max="5379" width="13.140625" style="1" bestFit="1" customWidth="1"/>
    <col min="5380" max="5380" width="10.28515625" style="1" customWidth="1"/>
    <col min="5381" max="5381" width="4.42578125" style="1" customWidth="1"/>
    <col min="5382" max="5382" width="14" style="1" customWidth="1"/>
    <col min="5383" max="5383" width="2.42578125" style="1" customWidth="1"/>
    <col min="5384" max="5384" width="10.5703125" style="1" customWidth="1"/>
    <col min="5385" max="5385" width="5" style="1" customWidth="1"/>
    <col min="5386" max="5386" width="16.7109375" style="1" bestFit="1" customWidth="1"/>
    <col min="5387" max="5387" width="2.85546875" style="1" customWidth="1"/>
    <col min="5388" max="5388" width="13.28515625" style="1" customWidth="1"/>
    <col min="5389" max="5389" width="4.28515625" style="1" customWidth="1"/>
    <col min="5390" max="5390" width="19.42578125" style="1" customWidth="1"/>
    <col min="5391" max="5632" width="9.140625" style="1"/>
    <col min="5633" max="5633" width="4.7109375" style="1" customWidth="1"/>
    <col min="5634" max="5634" width="10.7109375" style="1" customWidth="1"/>
    <col min="5635" max="5635" width="13.140625" style="1" bestFit="1" customWidth="1"/>
    <col min="5636" max="5636" width="10.28515625" style="1" customWidth="1"/>
    <col min="5637" max="5637" width="4.42578125" style="1" customWidth="1"/>
    <col min="5638" max="5638" width="14" style="1" customWidth="1"/>
    <col min="5639" max="5639" width="2.42578125" style="1" customWidth="1"/>
    <col min="5640" max="5640" width="10.5703125" style="1" customWidth="1"/>
    <col min="5641" max="5641" width="5" style="1" customWidth="1"/>
    <col min="5642" max="5642" width="16.7109375" style="1" bestFit="1" customWidth="1"/>
    <col min="5643" max="5643" width="2.85546875" style="1" customWidth="1"/>
    <col min="5644" max="5644" width="13.28515625" style="1" customWidth="1"/>
    <col min="5645" max="5645" width="4.28515625" style="1" customWidth="1"/>
    <col min="5646" max="5646" width="19.42578125" style="1" customWidth="1"/>
    <col min="5647" max="5888" width="9.140625" style="1"/>
    <col min="5889" max="5889" width="4.7109375" style="1" customWidth="1"/>
    <col min="5890" max="5890" width="10.7109375" style="1" customWidth="1"/>
    <col min="5891" max="5891" width="13.140625" style="1" bestFit="1" customWidth="1"/>
    <col min="5892" max="5892" width="10.28515625" style="1" customWidth="1"/>
    <col min="5893" max="5893" width="4.42578125" style="1" customWidth="1"/>
    <col min="5894" max="5894" width="14" style="1" customWidth="1"/>
    <col min="5895" max="5895" width="2.42578125" style="1" customWidth="1"/>
    <col min="5896" max="5896" width="10.5703125" style="1" customWidth="1"/>
    <col min="5897" max="5897" width="5" style="1" customWidth="1"/>
    <col min="5898" max="5898" width="16.7109375" style="1" bestFit="1" customWidth="1"/>
    <col min="5899" max="5899" width="2.85546875" style="1" customWidth="1"/>
    <col min="5900" max="5900" width="13.28515625" style="1" customWidth="1"/>
    <col min="5901" max="5901" width="4.28515625" style="1" customWidth="1"/>
    <col min="5902" max="5902" width="19.42578125" style="1" customWidth="1"/>
    <col min="5903" max="6144" width="9.140625" style="1"/>
    <col min="6145" max="6145" width="4.7109375" style="1" customWidth="1"/>
    <col min="6146" max="6146" width="10.7109375" style="1" customWidth="1"/>
    <col min="6147" max="6147" width="13.140625" style="1" bestFit="1" customWidth="1"/>
    <col min="6148" max="6148" width="10.28515625" style="1" customWidth="1"/>
    <col min="6149" max="6149" width="4.42578125" style="1" customWidth="1"/>
    <col min="6150" max="6150" width="14" style="1" customWidth="1"/>
    <col min="6151" max="6151" width="2.42578125" style="1" customWidth="1"/>
    <col min="6152" max="6152" width="10.5703125" style="1" customWidth="1"/>
    <col min="6153" max="6153" width="5" style="1" customWidth="1"/>
    <col min="6154" max="6154" width="16.7109375" style="1" bestFit="1" customWidth="1"/>
    <col min="6155" max="6155" width="2.85546875" style="1" customWidth="1"/>
    <col min="6156" max="6156" width="13.28515625" style="1" customWidth="1"/>
    <col min="6157" max="6157" width="4.28515625" style="1" customWidth="1"/>
    <col min="6158" max="6158" width="19.42578125" style="1" customWidth="1"/>
    <col min="6159" max="6400" width="9.140625" style="1"/>
    <col min="6401" max="6401" width="4.7109375" style="1" customWidth="1"/>
    <col min="6402" max="6402" width="10.7109375" style="1" customWidth="1"/>
    <col min="6403" max="6403" width="13.140625" style="1" bestFit="1" customWidth="1"/>
    <col min="6404" max="6404" width="10.28515625" style="1" customWidth="1"/>
    <col min="6405" max="6405" width="4.42578125" style="1" customWidth="1"/>
    <col min="6406" max="6406" width="14" style="1" customWidth="1"/>
    <col min="6407" max="6407" width="2.42578125" style="1" customWidth="1"/>
    <col min="6408" max="6408" width="10.5703125" style="1" customWidth="1"/>
    <col min="6409" max="6409" width="5" style="1" customWidth="1"/>
    <col min="6410" max="6410" width="16.7109375" style="1" bestFit="1" customWidth="1"/>
    <col min="6411" max="6411" width="2.85546875" style="1" customWidth="1"/>
    <col min="6412" max="6412" width="13.28515625" style="1" customWidth="1"/>
    <col min="6413" max="6413" width="4.28515625" style="1" customWidth="1"/>
    <col min="6414" max="6414" width="19.42578125" style="1" customWidth="1"/>
    <col min="6415" max="6656" width="9.140625" style="1"/>
    <col min="6657" max="6657" width="4.7109375" style="1" customWidth="1"/>
    <col min="6658" max="6658" width="10.7109375" style="1" customWidth="1"/>
    <col min="6659" max="6659" width="13.140625" style="1" bestFit="1" customWidth="1"/>
    <col min="6660" max="6660" width="10.28515625" style="1" customWidth="1"/>
    <col min="6661" max="6661" width="4.42578125" style="1" customWidth="1"/>
    <col min="6662" max="6662" width="14" style="1" customWidth="1"/>
    <col min="6663" max="6663" width="2.42578125" style="1" customWidth="1"/>
    <col min="6664" max="6664" width="10.5703125" style="1" customWidth="1"/>
    <col min="6665" max="6665" width="5" style="1" customWidth="1"/>
    <col min="6666" max="6666" width="16.7109375" style="1" bestFit="1" customWidth="1"/>
    <col min="6667" max="6667" width="2.85546875" style="1" customWidth="1"/>
    <col min="6668" max="6668" width="13.28515625" style="1" customWidth="1"/>
    <col min="6669" max="6669" width="4.28515625" style="1" customWidth="1"/>
    <col min="6670" max="6670" width="19.42578125" style="1" customWidth="1"/>
    <col min="6671" max="6912" width="9.140625" style="1"/>
    <col min="6913" max="6913" width="4.7109375" style="1" customWidth="1"/>
    <col min="6914" max="6914" width="10.7109375" style="1" customWidth="1"/>
    <col min="6915" max="6915" width="13.140625" style="1" bestFit="1" customWidth="1"/>
    <col min="6916" max="6916" width="10.28515625" style="1" customWidth="1"/>
    <col min="6917" max="6917" width="4.42578125" style="1" customWidth="1"/>
    <col min="6918" max="6918" width="14" style="1" customWidth="1"/>
    <col min="6919" max="6919" width="2.42578125" style="1" customWidth="1"/>
    <col min="6920" max="6920" width="10.5703125" style="1" customWidth="1"/>
    <col min="6921" max="6921" width="5" style="1" customWidth="1"/>
    <col min="6922" max="6922" width="16.7109375" style="1" bestFit="1" customWidth="1"/>
    <col min="6923" max="6923" width="2.85546875" style="1" customWidth="1"/>
    <col min="6924" max="6924" width="13.28515625" style="1" customWidth="1"/>
    <col min="6925" max="6925" width="4.28515625" style="1" customWidth="1"/>
    <col min="6926" max="6926" width="19.42578125" style="1" customWidth="1"/>
    <col min="6927" max="7168" width="9.140625" style="1"/>
    <col min="7169" max="7169" width="4.7109375" style="1" customWidth="1"/>
    <col min="7170" max="7170" width="10.7109375" style="1" customWidth="1"/>
    <col min="7171" max="7171" width="13.140625" style="1" bestFit="1" customWidth="1"/>
    <col min="7172" max="7172" width="10.28515625" style="1" customWidth="1"/>
    <col min="7173" max="7173" width="4.42578125" style="1" customWidth="1"/>
    <col min="7174" max="7174" width="14" style="1" customWidth="1"/>
    <col min="7175" max="7175" width="2.42578125" style="1" customWidth="1"/>
    <col min="7176" max="7176" width="10.5703125" style="1" customWidth="1"/>
    <col min="7177" max="7177" width="5" style="1" customWidth="1"/>
    <col min="7178" max="7178" width="16.7109375" style="1" bestFit="1" customWidth="1"/>
    <col min="7179" max="7179" width="2.85546875" style="1" customWidth="1"/>
    <col min="7180" max="7180" width="13.28515625" style="1" customWidth="1"/>
    <col min="7181" max="7181" width="4.28515625" style="1" customWidth="1"/>
    <col min="7182" max="7182" width="19.42578125" style="1" customWidth="1"/>
    <col min="7183" max="7424" width="9.140625" style="1"/>
    <col min="7425" max="7425" width="4.7109375" style="1" customWidth="1"/>
    <col min="7426" max="7426" width="10.7109375" style="1" customWidth="1"/>
    <col min="7427" max="7427" width="13.140625" style="1" bestFit="1" customWidth="1"/>
    <col min="7428" max="7428" width="10.28515625" style="1" customWidth="1"/>
    <col min="7429" max="7429" width="4.42578125" style="1" customWidth="1"/>
    <col min="7430" max="7430" width="14" style="1" customWidth="1"/>
    <col min="7431" max="7431" width="2.42578125" style="1" customWidth="1"/>
    <col min="7432" max="7432" width="10.5703125" style="1" customWidth="1"/>
    <col min="7433" max="7433" width="5" style="1" customWidth="1"/>
    <col min="7434" max="7434" width="16.7109375" style="1" bestFit="1" customWidth="1"/>
    <col min="7435" max="7435" width="2.85546875" style="1" customWidth="1"/>
    <col min="7436" max="7436" width="13.28515625" style="1" customWidth="1"/>
    <col min="7437" max="7437" width="4.28515625" style="1" customWidth="1"/>
    <col min="7438" max="7438" width="19.42578125" style="1" customWidth="1"/>
    <col min="7439" max="7680" width="9.140625" style="1"/>
    <col min="7681" max="7681" width="4.7109375" style="1" customWidth="1"/>
    <col min="7682" max="7682" width="10.7109375" style="1" customWidth="1"/>
    <col min="7683" max="7683" width="13.140625" style="1" bestFit="1" customWidth="1"/>
    <col min="7684" max="7684" width="10.28515625" style="1" customWidth="1"/>
    <col min="7685" max="7685" width="4.42578125" style="1" customWidth="1"/>
    <col min="7686" max="7686" width="14" style="1" customWidth="1"/>
    <col min="7687" max="7687" width="2.42578125" style="1" customWidth="1"/>
    <col min="7688" max="7688" width="10.5703125" style="1" customWidth="1"/>
    <col min="7689" max="7689" width="5" style="1" customWidth="1"/>
    <col min="7690" max="7690" width="16.7109375" style="1" bestFit="1" customWidth="1"/>
    <col min="7691" max="7691" width="2.85546875" style="1" customWidth="1"/>
    <col min="7692" max="7692" width="13.28515625" style="1" customWidth="1"/>
    <col min="7693" max="7693" width="4.28515625" style="1" customWidth="1"/>
    <col min="7694" max="7694" width="19.42578125" style="1" customWidth="1"/>
    <col min="7695" max="7936" width="9.140625" style="1"/>
    <col min="7937" max="7937" width="4.7109375" style="1" customWidth="1"/>
    <col min="7938" max="7938" width="10.7109375" style="1" customWidth="1"/>
    <col min="7939" max="7939" width="13.140625" style="1" bestFit="1" customWidth="1"/>
    <col min="7940" max="7940" width="10.28515625" style="1" customWidth="1"/>
    <col min="7941" max="7941" width="4.42578125" style="1" customWidth="1"/>
    <col min="7942" max="7942" width="14" style="1" customWidth="1"/>
    <col min="7943" max="7943" width="2.42578125" style="1" customWidth="1"/>
    <col min="7944" max="7944" width="10.5703125" style="1" customWidth="1"/>
    <col min="7945" max="7945" width="5" style="1" customWidth="1"/>
    <col min="7946" max="7946" width="16.7109375" style="1" bestFit="1" customWidth="1"/>
    <col min="7947" max="7947" width="2.85546875" style="1" customWidth="1"/>
    <col min="7948" max="7948" width="13.28515625" style="1" customWidth="1"/>
    <col min="7949" max="7949" width="4.28515625" style="1" customWidth="1"/>
    <col min="7950" max="7950" width="19.42578125" style="1" customWidth="1"/>
    <col min="7951" max="8192" width="9.140625" style="1"/>
    <col min="8193" max="8193" width="4.7109375" style="1" customWidth="1"/>
    <col min="8194" max="8194" width="10.7109375" style="1" customWidth="1"/>
    <col min="8195" max="8195" width="13.140625" style="1" bestFit="1" customWidth="1"/>
    <col min="8196" max="8196" width="10.28515625" style="1" customWidth="1"/>
    <col min="8197" max="8197" width="4.42578125" style="1" customWidth="1"/>
    <col min="8198" max="8198" width="14" style="1" customWidth="1"/>
    <col min="8199" max="8199" width="2.42578125" style="1" customWidth="1"/>
    <col min="8200" max="8200" width="10.5703125" style="1" customWidth="1"/>
    <col min="8201" max="8201" width="5" style="1" customWidth="1"/>
    <col min="8202" max="8202" width="16.7109375" style="1" bestFit="1" customWidth="1"/>
    <col min="8203" max="8203" width="2.85546875" style="1" customWidth="1"/>
    <col min="8204" max="8204" width="13.28515625" style="1" customWidth="1"/>
    <col min="8205" max="8205" width="4.28515625" style="1" customWidth="1"/>
    <col min="8206" max="8206" width="19.42578125" style="1" customWidth="1"/>
    <col min="8207" max="8448" width="9.140625" style="1"/>
    <col min="8449" max="8449" width="4.7109375" style="1" customWidth="1"/>
    <col min="8450" max="8450" width="10.7109375" style="1" customWidth="1"/>
    <col min="8451" max="8451" width="13.140625" style="1" bestFit="1" customWidth="1"/>
    <col min="8452" max="8452" width="10.28515625" style="1" customWidth="1"/>
    <col min="8453" max="8453" width="4.42578125" style="1" customWidth="1"/>
    <col min="8454" max="8454" width="14" style="1" customWidth="1"/>
    <col min="8455" max="8455" width="2.42578125" style="1" customWidth="1"/>
    <col min="8456" max="8456" width="10.5703125" style="1" customWidth="1"/>
    <col min="8457" max="8457" width="5" style="1" customWidth="1"/>
    <col min="8458" max="8458" width="16.7109375" style="1" bestFit="1" customWidth="1"/>
    <col min="8459" max="8459" width="2.85546875" style="1" customWidth="1"/>
    <col min="8460" max="8460" width="13.28515625" style="1" customWidth="1"/>
    <col min="8461" max="8461" width="4.28515625" style="1" customWidth="1"/>
    <col min="8462" max="8462" width="19.42578125" style="1" customWidth="1"/>
    <col min="8463" max="8704" width="9.140625" style="1"/>
    <col min="8705" max="8705" width="4.7109375" style="1" customWidth="1"/>
    <col min="8706" max="8706" width="10.7109375" style="1" customWidth="1"/>
    <col min="8707" max="8707" width="13.140625" style="1" bestFit="1" customWidth="1"/>
    <col min="8708" max="8708" width="10.28515625" style="1" customWidth="1"/>
    <col min="8709" max="8709" width="4.42578125" style="1" customWidth="1"/>
    <col min="8710" max="8710" width="14" style="1" customWidth="1"/>
    <col min="8711" max="8711" width="2.42578125" style="1" customWidth="1"/>
    <col min="8712" max="8712" width="10.5703125" style="1" customWidth="1"/>
    <col min="8713" max="8713" width="5" style="1" customWidth="1"/>
    <col min="8714" max="8714" width="16.7109375" style="1" bestFit="1" customWidth="1"/>
    <col min="8715" max="8715" width="2.85546875" style="1" customWidth="1"/>
    <col min="8716" max="8716" width="13.28515625" style="1" customWidth="1"/>
    <col min="8717" max="8717" width="4.28515625" style="1" customWidth="1"/>
    <col min="8718" max="8718" width="19.42578125" style="1" customWidth="1"/>
    <col min="8719" max="8960" width="9.140625" style="1"/>
    <col min="8961" max="8961" width="4.7109375" style="1" customWidth="1"/>
    <col min="8962" max="8962" width="10.7109375" style="1" customWidth="1"/>
    <col min="8963" max="8963" width="13.140625" style="1" bestFit="1" customWidth="1"/>
    <col min="8964" max="8964" width="10.28515625" style="1" customWidth="1"/>
    <col min="8965" max="8965" width="4.42578125" style="1" customWidth="1"/>
    <col min="8966" max="8966" width="14" style="1" customWidth="1"/>
    <col min="8967" max="8967" width="2.42578125" style="1" customWidth="1"/>
    <col min="8968" max="8968" width="10.5703125" style="1" customWidth="1"/>
    <col min="8969" max="8969" width="5" style="1" customWidth="1"/>
    <col min="8970" max="8970" width="16.7109375" style="1" bestFit="1" customWidth="1"/>
    <col min="8971" max="8971" width="2.85546875" style="1" customWidth="1"/>
    <col min="8972" max="8972" width="13.28515625" style="1" customWidth="1"/>
    <col min="8973" max="8973" width="4.28515625" style="1" customWidth="1"/>
    <col min="8974" max="8974" width="19.42578125" style="1" customWidth="1"/>
    <col min="8975" max="9216" width="9.140625" style="1"/>
    <col min="9217" max="9217" width="4.7109375" style="1" customWidth="1"/>
    <col min="9218" max="9218" width="10.7109375" style="1" customWidth="1"/>
    <col min="9219" max="9219" width="13.140625" style="1" bestFit="1" customWidth="1"/>
    <col min="9220" max="9220" width="10.28515625" style="1" customWidth="1"/>
    <col min="9221" max="9221" width="4.42578125" style="1" customWidth="1"/>
    <col min="9222" max="9222" width="14" style="1" customWidth="1"/>
    <col min="9223" max="9223" width="2.42578125" style="1" customWidth="1"/>
    <col min="9224" max="9224" width="10.5703125" style="1" customWidth="1"/>
    <col min="9225" max="9225" width="5" style="1" customWidth="1"/>
    <col min="9226" max="9226" width="16.7109375" style="1" bestFit="1" customWidth="1"/>
    <col min="9227" max="9227" width="2.85546875" style="1" customWidth="1"/>
    <col min="9228" max="9228" width="13.28515625" style="1" customWidth="1"/>
    <col min="9229" max="9229" width="4.28515625" style="1" customWidth="1"/>
    <col min="9230" max="9230" width="19.42578125" style="1" customWidth="1"/>
    <col min="9231" max="9472" width="9.140625" style="1"/>
    <col min="9473" max="9473" width="4.7109375" style="1" customWidth="1"/>
    <col min="9474" max="9474" width="10.7109375" style="1" customWidth="1"/>
    <col min="9475" max="9475" width="13.140625" style="1" bestFit="1" customWidth="1"/>
    <col min="9476" max="9476" width="10.28515625" style="1" customWidth="1"/>
    <col min="9477" max="9477" width="4.42578125" style="1" customWidth="1"/>
    <col min="9478" max="9478" width="14" style="1" customWidth="1"/>
    <col min="9479" max="9479" width="2.42578125" style="1" customWidth="1"/>
    <col min="9480" max="9480" width="10.5703125" style="1" customWidth="1"/>
    <col min="9481" max="9481" width="5" style="1" customWidth="1"/>
    <col min="9482" max="9482" width="16.7109375" style="1" bestFit="1" customWidth="1"/>
    <col min="9483" max="9483" width="2.85546875" style="1" customWidth="1"/>
    <col min="9484" max="9484" width="13.28515625" style="1" customWidth="1"/>
    <col min="9485" max="9485" width="4.28515625" style="1" customWidth="1"/>
    <col min="9486" max="9486" width="19.42578125" style="1" customWidth="1"/>
    <col min="9487" max="9728" width="9.140625" style="1"/>
    <col min="9729" max="9729" width="4.7109375" style="1" customWidth="1"/>
    <col min="9730" max="9730" width="10.7109375" style="1" customWidth="1"/>
    <col min="9731" max="9731" width="13.140625" style="1" bestFit="1" customWidth="1"/>
    <col min="9732" max="9732" width="10.28515625" style="1" customWidth="1"/>
    <col min="9733" max="9733" width="4.42578125" style="1" customWidth="1"/>
    <col min="9734" max="9734" width="14" style="1" customWidth="1"/>
    <col min="9735" max="9735" width="2.42578125" style="1" customWidth="1"/>
    <col min="9736" max="9736" width="10.5703125" style="1" customWidth="1"/>
    <col min="9737" max="9737" width="5" style="1" customWidth="1"/>
    <col min="9738" max="9738" width="16.7109375" style="1" bestFit="1" customWidth="1"/>
    <col min="9739" max="9739" width="2.85546875" style="1" customWidth="1"/>
    <col min="9740" max="9740" width="13.28515625" style="1" customWidth="1"/>
    <col min="9741" max="9741" width="4.28515625" style="1" customWidth="1"/>
    <col min="9742" max="9742" width="19.42578125" style="1" customWidth="1"/>
    <col min="9743" max="9984" width="9.140625" style="1"/>
    <col min="9985" max="9985" width="4.7109375" style="1" customWidth="1"/>
    <col min="9986" max="9986" width="10.7109375" style="1" customWidth="1"/>
    <col min="9987" max="9987" width="13.140625" style="1" bestFit="1" customWidth="1"/>
    <col min="9988" max="9988" width="10.28515625" style="1" customWidth="1"/>
    <col min="9989" max="9989" width="4.42578125" style="1" customWidth="1"/>
    <col min="9990" max="9990" width="14" style="1" customWidth="1"/>
    <col min="9991" max="9991" width="2.42578125" style="1" customWidth="1"/>
    <col min="9992" max="9992" width="10.5703125" style="1" customWidth="1"/>
    <col min="9993" max="9993" width="5" style="1" customWidth="1"/>
    <col min="9994" max="9994" width="16.7109375" style="1" bestFit="1" customWidth="1"/>
    <col min="9995" max="9995" width="2.85546875" style="1" customWidth="1"/>
    <col min="9996" max="9996" width="13.28515625" style="1" customWidth="1"/>
    <col min="9997" max="9997" width="4.28515625" style="1" customWidth="1"/>
    <col min="9998" max="9998" width="19.42578125" style="1" customWidth="1"/>
    <col min="9999" max="10240" width="9.140625" style="1"/>
    <col min="10241" max="10241" width="4.7109375" style="1" customWidth="1"/>
    <col min="10242" max="10242" width="10.7109375" style="1" customWidth="1"/>
    <col min="10243" max="10243" width="13.140625" style="1" bestFit="1" customWidth="1"/>
    <col min="10244" max="10244" width="10.28515625" style="1" customWidth="1"/>
    <col min="10245" max="10245" width="4.42578125" style="1" customWidth="1"/>
    <col min="10246" max="10246" width="14" style="1" customWidth="1"/>
    <col min="10247" max="10247" width="2.42578125" style="1" customWidth="1"/>
    <col min="10248" max="10248" width="10.5703125" style="1" customWidth="1"/>
    <col min="10249" max="10249" width="5" style="1" customWidth="1"/>
    <col min="10250" max="10250" width="16.7109375" style="1" bestFit="1" customWidth="1"/>
    <col min="10251" max="10251" width="2.85546875" style="1" customWidth="1"/>
    <col min="10252" max="10252" width="13.28515625" style="1" customWidth="1"/>
    <col min="10253" max="10253" width="4.28515625" style="1" customWidth="1"/>
    <col min="10254" max="10254" width="19.42578125" style="1" customWidth="1"/>
    <col min="10255" max="10496" width="9.140625" style="1"/>
    <col min="10497" max="10497" width="4.7109375" style="1" customWidth="1"/>
    <col min="10498" max="10498" width="10.7109375" style="1" customWidth="1"/>
    <col min="10499" max="10499" width="13.140625" style="1" bestFit="1" customWidth="1"/>
    <col min="10500" max="10500" width="10.28515625" style="1" customWidth="1"/>
    <col min="10501" max="10501" width="4.42578125" style="1" customWidth="1"/>
    <col min="10502" max="10502" width="14" style="1" customWidth="1"/>
    <col min="10503" max="10503" width="2.42578125" style="1" customWidth="1"/>
    <col min="10504" max="10504" width="10.5703125" style="1" customWidth="1"/>
    <col min="10505" max="10505" width="5" style="1" customWidth="1"/>
    <col min="10506" max="10506" width="16.7109375" style="1" bestFit="1" customWidth="1"/>
    <col min="10507" max="10507" width="2.85546875" style="1" customWidth="1"/>
    <col min="10508" max="10508" width="13.28515625" style="1" customWidth="1"/>
    <col min="10509" max="10509" width="4.28515625" style="1" customWidth="1"/>
    <col min="10510" max="10510" width="19.42578125" style="1" customWidth="1"/>
    <col min="10511" max="10752" width="9.140625" style="1"/>
    <col min="10753" max="10753" width="4.7109375" style="1" customWidth="1"/>
    <col min="10754" max="10754" width="10.7109375" style="1" customWidth="1"/>
    <col min="10755" max="10755" width="13.140625" style="1" bestFit="1" customWidth="1"/>
    <col min="10756" max="10756" width="10.28515625" style="1" customWidth="1"/>
    <col min="10757" max="10757" width="4.42578125" style="1" customWidth="1"/>
    <col min="10758" max="10758" width="14" style="1" customWidth="1"/>
    <col min="10759" max="10759" width="2.42578125" style="1" customWidth="1"/>
    <col min="10760" max="10760" width="10.5703125" style="1" customWidth="1"/>
    <col min="10761" max="10761" width="5" style="1" customWidth="1"/>
    <col min="10762" max="10762" width="16.7109375" style="1" bestFit="1" customWidth="1"/>
    <col min="10763" max="10763" width="2.85546875" style="1" customWidth="1"/>
    <col min="10764" max="10764" width="13.28515625" style="1" customWidth="1"/>
    <col min="10765" max="10765" width="4.28515625" style="1" customWidth="1"/>
    <col min="10766" max="10766" width="19.42578125" style="1" customWidth="1"/>
    <col min="10767" max="11008" width="9.140625" style="1"/>
    <col min="11009" max="11009" width="4.7109375" style="1" customWidth="1"/>
    <col min="11010" max="11010" width="10.7109375" style="1" customWidth="1"/>
    <col min="11011" max="11011" width="13.140625" style="1" bestFit="1" customWidth="1"/>
    <col min="11012" max="11012" width="10.28515625" style="1" customWidth="1"/>
    <col min="11013" max="11013" width="4.42578125" style="1" customWidth="1"/>
    <col min="11014" max="11014" width="14" style="1" customWidth="1"/>
    <col min="11015" max="11015" width="2.42578125" style="1" customWidth="1"/>
    <col min="11016" max="11016" width="10.5703125" style="1" customWidth="1"/>
    <col min="11017" max="11017" width="5" style="1" customWidth="1"/>
    <col min="11018" max="11018" width="16.7109375" style="1" bestFit="1" customWidth="1"/>
    <col min="11019" max="11019" width="2.85546875" style="1" customWidth="1"/>
    <col min="11020" max="11020" width="13.28515625" style="1" customWidth="1"/>
    <col min="11021" max="11021" width="4.28515625" style="1" customWidth="1"/>
    <col min="11022" max="11022" width="19.42578125" style="1" customWidth="1"/>
    <col min="11023" max="11264" width="9.140625" style="1"/>
    <col min="11265" max="11265" width="4.7109375" style="1" customWidth="1"/>
    <col min="11266" max="11266" width="10.7109375" style="1" customWidth="1"/>
    <col min="11267" max="11267" width="13.140625" style="1" bestFit="1" customWidth="1"/>
    <col min="11268" max="11268" width="10.28515625" style="1" customWidth="1"/>
    <col min="11269" max="11269" width="4.42578125" style="1" customWidth="1"/>
    <col min="11270" max="11270" width="14" style="1" customWidth="1"/>
    <col min="11271" max="11271" width="2.42578125" style="1" customWidth="1"/>
    <col min="11272" max="11272" width="10.5703125" style="1" customWidth="1"/>
    <col min="11273" max="11273" width="5" style="1" customWidth="1"/>
    <col min="11274" max="11274" width="16.7109375" style="1" bestFit="1" customWidth="1"/>
    <col min="11275" max="11275" width="2.85546875" style="1" customWidth="1"/>
    <col min="11276" max="11276" width="13.28515625" style="1" customWidth="1"/>
    <col min="11277" max="11277" width="4.28515625" style="1" customWidth="1"/>
    <col min="11278" max="11278" width="19.42578125" style="1" customWidth="1"/>
    <col min="11279" max="11520" width="9.140625" style="1"/>
    <col min="11521" max="11521" width="4.7109375" style="1" customWidth="1"/>
    <col min="11522" max="11522" width="10.7109375" style="1" customWidth="1"/>
    <col min="11523" max="11523" width="13.140625" style="1" bestFit="1" customWidth="1"/>
    <col min="11524" max="11524" width="10.28515625" style="1" customWidth="1"/>
    <col min="11525" max="11525" width="4.42578125" style="1" customWidth="1"/>
    <col min="11526" max="11526" width="14" style="1" customWidth="1"/>
    <col min="11527" max="11527" width="2.42578125" style="1" customWidth="1"/>
    <col min="11528" max="11528" width="10.5703125" style="1" customWidth="1"/>
    <col min="11529" max="11529" width="5" style="1" customWidth="1"/>
    <col min="11530" max="11530" width="16.7109375" style="1" bestFit="1" customWidth="1"/>
    <col min="11531" max="11531" width="2.85546875" style="1" customWidth="1"/>
    <col min="11532" max="11532" width="13.28515625" style="1" customWidth="1"/>
    <col min="11533" max="11533" width="4.28515625" style="1" customWidth="1"/>
    <col min="11534" max="11534" width="19.42578125" style="1" customWidth="1"/>
    <col min="11535" max="11776" width="9.140625" style="1"/>
    <col min="11777" max="11777" width="4.7109375" style="1" customWidth="1"/>
    <col min="11778" max="11778" width="10.7109375" style="1" customWidth="1"/>
    <col min="11779" max="11779" width="13.140625" style="1" bestFit="1" customWidth="1"/>
    <col min="11780" max="11780" width="10.28515625" style="1" customWidth="1"/>
    <col min="11781" max="11781" width="4.42578125" style="1" customWidth="1"/>
    <col min="11782" max="11782" width="14" style="1" customWidth="1"/>
    <col min="11783" max="11783" width="2.42578125" style="1" customWidth="1"/>
    <col min="11784" max="11784" width="10.5703125" style="1" customWidth="1"/>
    <col min="11785" max="11785" width="5" style="1" customWidth="1"/>
    <col min="11786" max="11786" width="16.7109375" style="1" bestFit="1" customWidth="1"/>
    <col min="11787" max="11787" width="2.85546875" style="1" customWidth="1"/>
    <col min="11788" max="11788" width="13.28515625" style="1" customWidth="1"/>
    <col min="11789" max="11789" width="4.28515625" style="1" customWidth="1"/>
    <col min="11790" max="11790" width="19.42578125" style="1" customWidth="1"/>
    <col min="11791" max="12032" width="9.140625" style="1"/>
    <col min="12033" max="12033" width="4.7109375" style="1" customWidth="1"/>
    <col min="12034" max="12034" width="10.7109375" style="1" customWidth="1"/>
    <col min="12035" max="12035" width="13.140625" style="1" bestFit="1" customWidth="1"/>
    <col min="12036" max="12036" width="10.28515625" style="1" customWidth="1"/>
    <col min="12037" max="12037" width="4.42578125" style="1" customWidth="1"/>
    <col min="12038" max="12038" width="14" style="1" customWidth="1"/>
    <col min="12039" max="12039" width="2.42578125" style="1" customWidth="1"/>
    <col min="12040" max="12040" width="10.5703125" style="1" customWidth="1"/>
    <col min="12041" max="12041" width="5" style="1" customWidth="1"/>
    <col min="12042" max="12042" width="16.7109375" style="1" bestFit="1" customWidth="1"/>
    <col min="12043" max="12043" width="2.85546875" style="1" customWidth="1"/>
    <col min="12044" max="12044" width="13.28515625" style="1" customWidth="1"/>
    <col min="12045" max="12045" width="4.28515625" style="1" customWidth="1"/>
    <col min="12046" max="12046" width="19.42578125" style="1" customWidth="1"/>
    <col min="12047" max="12288" width="9.140625" style="1"/>
    <col min="12289" max="12289" width="4.7109375" style="1" customWidth="1"/>
    <col min="12290" max="12290" width="10.7109375" style="1" customWidth="1"/>
    <col min="12291" max="12291" width="13.140625" style="1" bestFit="1" customWidth="1"/>
    <col min="12292" max="12292" width="10.28515625" style="1" customWidth="1"/>
    <col min="12293" max="12293" width="4.42578125" style="1" customWidth="1"/>
    <col min="12294" max="12294" width="14" style="1" customWidth="1"/>
    <col min="12295" max="12295" width="2.42578125" style="1" customWidth="1"/>
    <col min="12296" max="12296" width="10.5703125" style="1" customWidth="1"/>
    <col min="12297" max="12297" width="5" style="1" customWidth="1"/>
    <col min="12298" max="12298" width="16.7109375" style="1" bestFit="1" customWidth="1"/>
    <col min="12299" max="12299" width="2.85546875" style="1" customWidth="1"/>
    <col min="12300" max="12300" width="13.28515625" style="1" customWidth="1"/>
    <col min="12301" max="12301" width="4.28515625" style="1" customWidth="1"/>
    <col min="12302" max="12302" width="19.42578125" style="1" customWidth="1"/>
    <col min="12303" max="12544" width="9.140625" style="1"/>
    <col min="12545" max="12545" width="4.7109375" style="1" customWidth="1"/>
    <col min="12546" max="12546" width="10.7109375" style="1" customWidth="1"/>
    <col min="12547" max="12547" width="13.140625" style="1" bestFit="1" customWidth="1"/>
    <col min="12548" max="12548" width="10.28515625" style="1" customWidth="1"/>
    <col min="12549" max="12549" width="4.42578125" style="1" customWidth="1"/>
    <col min="12550" max="12550" width="14" style="1" customWidth="1"/>
    <col min="12551" max="12551" width="2.42578125" style="1" customWidth="1"/>
    <col min="12552" max="12552" width="10.5703125" style="1" customWidth="1"/>
    <col min="12553" max="12553" width="5" style="1" customWidth="1"/>
    <col min="12554" max="12554" width="16.7109375" style="1" bestFit="1" customWidth="1"/>
    <col min="12555" max="12555" width="2.85546875" style="1" customWidth="1"/>
    <col min="12556" max="12556" width="13.28515625" style="1" customWidth="1"/>
    <col min="12557" max="12557" width="4.28515625" style="1" customWidth="1"/>
    <col min="12558" max="12558" width="19.42578125" style="1" customWidth="1"/>
    <col min="12559" max="12800" width="9.140625" style="1"/>
    <col min="12801" max="12801" width="4.7109375" style="1" customWidth="1"/>
    <col min="12802" max="12802" width="10.7109375" style="1" customWidth="1"/>
    <col min="12803" max="12803" width="13.140625" style="1" bestFit="1" customWidth="1"/>
    <col min="12804" max="12804" width="10.28515625" style="1" customWidth="1"/>
    <col min="12805" max="12805" width="4.42578125" style="1" customWidth="1"/>
    <col min="12806" max="12806" width="14" style="1" customWidth="1"/>
    <col min="12807" max="12807" width="2.42578125" style="1" customWidth="1"/>
    <col min="12808" max="12808" width="10.5703125" style="1" customWidth="1"/>
    <col min="12809" max="12809" width="5" style="1" customWidth="1"/>
    <col min="12810" max="12810" width="16.7109375" style="1" bestFit="1" customWidth="1"/>
    <col min="12811" max="12811" width="2.85546875" style="1" customWidth="1"/>
    <col min="12812" max="12812" width="13.28515625" style="1" customWidth="1"/>
    <col min="12813" max="12813" width="4.28515625" style="1" customWidth="1"/>
    <col min="12814" max="12814" width="19.42578125" style="1" customWidth="1"/>
    <col min="12815" max="13056" width="9.140625" style="1"/>
    <col min="13057" max="13057" width="4.7109375" style="1" customWidth="1"/>
    <col min="13058" max="13058" width="10.7109375" style="1" customWidth="1"/>
    <col min="13059" max="13059" width="13.140625" style="1" bestFit="1" customWidth="1"/>
    <col min="13060" max="13060" width="10.28515625" style="1" customWidth="1"/>
    <col min="13061" max="13061" width="4.42578125" style="1" customWidth="1"/>
    <col min="13062" max="13062" width="14" style="1" customWidth="1"/>
    <col min="13063" max="13063" width="2.42578125" style="1" customWidth="1"/>
    <col min="13064" max="13064" width="10.5703125" style="1" customWidth="1"/>
    <col min="13065" max="13065" width="5" style="1" customWidth="1"/>
    <col min="13066" max="13066" width="16.7109375" style="1" bestFit="1" customWidth="1"/>
    <col min="13067" max="13067" width="2.85546875" style="1" customWidth="1"/>
    <col min="13068" max="13068" width="13.28515625" style="1" customWidth="1"/>
    <col min="13069" max="13069" width="4.28515625" style="1" customWidth="1"/>
    <col min="13070" max="13070" width="19.42578125" style="1" customWidth="1"/>
    <col min="13071" max="13312" width="9.140625" style="1"/>
    <col min="13313" max="13313" width="4.7109375" style="1" customWidth="1"/>
    <col min="13314" max="13314" width="10.7109375" style="1" customWidth="1"/>
    <col min="13315" max="13315" width="13.140625" style="1" bestFit="1" customWidth="1"/>
    <col min="13316" max="13316" width="10.28515625" style="1" customWidth="1"/>
    <col min="13317" max="13317" width="4.42578125" style="1" customWidth="1"/>
    <col min="13318" max="13318" width="14" style="1" customWidth="1"/>
    <col min="13319" max="13319" width="2.42578125" style="1" customWidth="1"/>
    <col min="13320" max="13320" width="10.5703125" style="1" customWidth="1"/>
    <col min="13321" max="13321" width="5" style="1" customWidth="1"/>
    <col min="13322" max="13322" width="16.7109375" style="1" bestFit="1" customWidth="1"/>
    <col min="13323" max="13323" width="2.85546875" style="1" customWidth="1"/>
    <col min="13324" max="13324" width="13.28515625" style="1" customWidth="1"/>
    <col min="13325" max="13325" width="4.28515625" style="1" customWidth="1"/>
    <col min="13326" max="13326" width="19.42578125" style="1" customWidth="1"/>
    <col min="13327" max="13568" width="9.140625" style="1"/>
    <col min="13569" max="13569" width="4.7109375" style="1" customWidth="1"/>
    <col min="13570" max="13570" width="10.7109375" style="1" customWidth="1"/>
    <col min="13571" max="13571" width="13.140625" style="1" bestFit="1" customWidth="1"/>
    <col min="13572" max="13572" width="10.28515625" style="1" customWidth="1"/>
    <col min="13573" max="13573" width="4.42578125" style="1" customWidth="1"/>
    <col min="13574" max="13574" width="14" style="1" customWidth="1"/>
    <col min="13575" max="13575" width="2.42578125" style="1" customWidth="1"/>
    <col min="13576" max="13576" width="10.5703125" style="1" customWidth="1"/>
    <col min="13577" max="13577" width="5" style="1" customWidth="1"/>
    <col min="13578" max="13578" width="16.7109375" style="1" bestFit="1" customWidth="1"/>
    <col min="13579" max="13579" width="2.85546875" style="1" customWidth="1"/>
    <col min="13580" max="13580" width="13.28515625" style="1" customWidth="1"/>
    <col min="13581" max="13581" width="4.28515625" style="1" customWidth="1"/>
    <col min="13582" max="13582" width="19.42578125" style="1" customWidth="1"/>
    <col min="13583" max="13824" width="9.140625" style="1"/>
    <col min="13825" max="13825" width="4.7109375" style="1" customWidth="1"/>
    <col min="13826" max="13826" width="10.7109375" style="1" customWidth="1"/>
    <col min="13827" max="13827" width="13.140625" style="1" bestFit="1" customWidth="1"/>
    <col min="13828" max="13828" width="10.28515625" style="1" customWidth="1"/>
    <col min="13829" max="13829" width="4.42578125" style="1" customWidth="1"/>
    <col min="13830" max="13830" width="14" style="1" customWidth="1"/>
    <col min="13831" max="13831" width="2.42578125" style="1" customWidth="1"/>
    <col min="13832" max="13832" width="10.5703125" style="1" customWidth="1"/>
    <col min="13833" max="13833" width="5" style="1" customWidth="1"/>
    <col min="13834" max="13834" width="16.7109375" style="1" bestFit="1" customWidth="1"/>
    <col min="13835" max="13835" width="2.85546875" style="1" customWidth="1"/>
    <col min="13836" max="13836" width="13.28515625" style="1" customWidth="1"/>
    <col min="13837" max="13837" width="4.28515625" style="1" customWidth="1"/>
    <col min="13838" max="13838" width="19.42578125" style="1" customWidth="1"/>
    <col min="13839" max="14080" width="9.140625" style="1"/>
    <col min="14081" max="14081" width="4.7109375" style="1" customWidth="1"/>
    <col min="14082" max="14082" width="10.7109375" style="1" customWidth="1"/>
    <col min="14083" max="14083" width="13.140625" style="1" bestFit="1" customWidth="1"/>
    <col min="14084" max="14084" width="10.28515625" style="1" customWidth="1"/>
    <col min="14085" max="14085" width="4.42578125" style="1" customWidth="1"/>
    <col min="14086" max="14086" width="14" style="1" customWidth="1"/>
    <col min="14087" max="14087" width="2.42578125" style="1" customWidth="1"/>
    <col min="14088" max="14088" width="10.5703125" style="1" customWidth="1"/>
    <col min="14089" max="14089" width="5" style="1" customWidth="1"/>
    <col min="14090" max="14090" width="16.7109375" style="1" bestFit="1" customWidth="1"/>
    <col min="14091" max="14091" width="2.85546875" style="1" customWidth="1"/>
    <col min="14092" max="14092" width="13.28515625" style="1" customWidth="1"/>
    <col min="14093" max="14093" width="4.28515625" style="1" customWidth="1"/>
    <col min="14094" max="14094" width="19.42578125" style="1" customWidth="1"/>
    <col min="14095" max="14336" width="9.140625" style="1"/>
    <col min="14337" max="14337" width="4.7109375" style="1" customWidth="1"/>
    <col min="14338" max="14338" width="10.7109375" style="1" customWidth="1"/>
    <col min="14339" max="14339" width="13.140625" style="1" bestFit="1" customWidth="1"/>
    <col min="14340" max="14340" width="10.28515625" style="1" customWidth="1"/>
    <col min="14341" max="14341" width="4.42578125" style="1" customWidth="1"/>
    <col min="14342" max="14342" width="14" style="1" customWidth="1"/>
    <col min="14343" max="14343" width="2.42578125" style="1" customWidth="1"/>
    <col min="14344" max="14344" width="10.5703125" style="1" customWidth="1"/>
    <col min="14345" max="14345" width="5" style="1" customWidth="1"/>
    <col min="14346" max="14346" width="16.7109375" style="1" bestFit="1" customWidth="1"/>
    <col min="14347" max="14347" width="2.85546875" style="1" customWidth="1"/>
    <col min="14348" max="14348" width="13.28515625" style="1" customWidth="1"/>
    <col min="14349" max="14349" width="4.28515625" style="1" customWidth="1"/>
    <col min="14350" max="14350" width="19.42578125" style="1" customWidth="1"/>
    <col min="14351" max="14592" width="9.140625" style="1"/>
    <col min="14593" max="14593" width="4.7109375" style="1" customWidth="1"/>
    <col min="14594" max="14594" width="10.7109375" style="1" customWidth="1"/>
    <col min="14595" max="14595" width="13.140625" style="1" bestFit="1" customWidth="1"/>
    <col min="14596" max="14596" width="10.28515625" style="1" customWidth="1"/>
    <col min="14597" max="14597" width="4.42578125" style="1" customWidth="1"/>
    <col min="14598" max="14598" width="14" style="1" customWidth="1"/>
    <col min="14599" max="14599" width="2.42578125" style="1" customWidth="1"/>
    <col min="14600" max="14600" width="10.5703125" style="1" customWidth="1"/>
    <col min="14601" max="14601" width="5" style="1" customWidth="1"/>
    <col min="14602" max="14602" width="16.7109375" style="1" bestFit="1" customWidth="1"/>
    <col min="14603" max="14603" width="2.85546875" style="1" customWidth="1"/>
    <col min="14604" max="14604" width="13.28515625" style="1" customWidth="1"/>
    <col min="14605" max="14605" width="4.28515625" style="1" customWidth="1"/>
    <col min="14606" max="14606" width="19.42578125" style="1" customWidth="1"/>
    <col min="14607" max="14848" width="9.140625" style="1"/>
    <col min="14849" max="14849" width="4.7109375" style="1" customWidth="1"/>
    <col min="14850" max="14850" width="10.7109375" style="1" customWidth="1"/>
    <col min="14851" max="14851" width="13.140625" style="1" bestFit="1" customWidth="1"/>
    <col min="14852" max="14852" width="10.28515625" style="1" customWidth="1"/>
    <col min="14853" max="14853" width="4.42578125" style="1" customWidth="1"/>
    <col min="14854" max="14854" width="14" style="1" customWidth="1"/>
    <col min="14855" max="14855" width="2.42578125" style="1" customWidth="1"/>
    <col min="14856" max="14856" width="10.5703125" style="1" customWidth="1"/>
    <col min="14857" max="14857" width="5" style="1" customWidth="1"/>
    <col min="14858" max="14858" width="16.7109375" style="1" bestFit="1" customWidth="1"/>
    <col min="14859" max="14859" width="2.85546875" style="1" customWidth="1"/>
    <col min="14860" max="14860" width="13.28515625" style="1" customWidth="1"/>
    <col min="14861" max="14861" width="4.28515625" style="1" customWidth="1"/>
    <col min="14862" max="14862" width="19.42578125" style="1" customWidth="1"/>
    <col min="14863" max="15104" width="9.140625" style="1"/>
    <col min="15105" max="15105" width="4.7109375" style="1" customWidth="1"/>
    <col min="15106" max="15106" width="10.7109375" style="1" customWidth="1"/>
    <col min="15107" max="15107" width="13.140625" style="1" bestFit="1" customWidth="1"/>
    <col min="15108" max="15108" width="10.28515625" style="1" customWidth="1"/>
    <col min="15109" max="15109" width="4.42578125" style="1" customWidth="1"/>
    <col min="15110" max="15110" width="14" style="1" customWidth="1"/>
    <col min="15111" max="15111" width="2.42578125" style="1" customWidth="1"/>
    <col min="15112" max="15112" width="10.5703125" style="1" customWidth="1"/>
    <col min="15113" max="15113" width="5" style="1" customWidth="1"/>
    <col min="15114" max="15114" width="16.7109375" style="1" bestFit="1" customWidth="1"/>
    <col min="15115" max="15115" width="2.85546875" style="1" customWidth="1"/>
    <col min="15116" max="15116" width="13.28515625" style="1" customWidth="1"/>
    <col min="15117" max="15117" width="4.28515625" style="1" customWidth="1"/>
    <col min="15118" max="15118" width="19.42578125" style="1" customWidth="1"/>
    <col min="15119" max="15360" width="9.140625" style="1"/>
    <col min="15361" max="15361" width="4.7109375" style="1" customWidth="1"/>
    <col min="15362" max="15362" width="10.7109375" style="1" customWidth="1"/>
    <col min="15363" max="15363" width="13.140625" style="1" bestFit="1" customWidth="1"/>
    <col min="15364" max="15364" width="10.28515625" style="1" customWidth="1"/>
    <col min="15365" max="15365" width="4.42578125" style="1" customWidth="1"/>
    <col min="15366" max="15366" width="14" style="1" customWidth="1"/>
    <col min="15367" max="15367" width="2.42578125" style="1" customWidth="1"/>
    <col min="15368" max="15368" width="10.5703125" style="1" customWidth="1"/>
    <col min="15369" max="15369" width="5" style="1" customWidth="1"/>
    <col min="15370" max="15370" width="16.7109375" style="1" bestFit="1" customWidth="1"/>
    <col min="15371" max="15371" width="2.85546875" style="1" customWidth="1"/>
    <col min="15372" max="15372" width="13.28515625" style="1" customWidth="1"/>
    <col min="15373" max="15373" width="4.28515625" style="1" customWidth="1"/>
    <col min="15374" max="15374" width="19.42578125" style="1" customWidth="1"/>
    <col min="15375" max="15616" width="9.140625" style="1"/>
    <col min="15617" max="15617" width="4.7109375" style="1" customWidth="1"/>
    <col min="15618" max="15618" width="10.7109375" style="1" customWidth="1"/>
    <col min="15619" max="15619" width="13.140625" style="1" bestFit="1" customWidth="1"/>
    <col min="15620" max="15620" width="10.28515625" style="1" customWidth="1"/>
    <col min="15621" max="15621" width="4.42578125" style="1" customWidth="1"/>
    <col min="15622" max="15622" width="14" style="1" customWidth="1"/>
    <col min="15623" max="15623" width="2.42578125" style="1" customWidth="1"/>
    <col min="15624" max="15624" width="10.5703125" style="1" customWidth="1"/>
    <col min="15625" max="15625" width="5" style="1" customWidth="1"/>
    <col min="15626" max="15626" width="16.7109375" style="1" bestFit="1" customWidth="1"/>
    <col min="15627" max="15627" width="2.85546875" style="1" customWidth="1"/>
    <col min="15628" max="15628" width="13.28515625" style="1" customWidth="1"/>
    <col min="15629" max="15629" width="4.28515625" style="1" customWidth="1"/>
    <col min="15630" max="15630" width="19.42578125" style="1" customWidth="1"/>
    <col min="15631" max="15872" width="9.140625" style="1"/>
    <col min="15873" max="15873" width="4.7109375" style="1" customWidth="1"/>
    <col min="15874" max="15874" width="10.7109375" style="1" customWidth="1"/>
    <col min="15875" max="15875" width="13.140625" style="1" bestFit="1" customWidth="1"/>
    <col min="15876" max="15876" width="10.28515625" style="1" customWidth="1"/>
    <col min="15877" max="15877" width="4.42578125" style="1" customWidth="1"/>
    <col min="15878" max="15878" width="14" style="1" customWidth="1"/>
    <col min="15879" max="15879" width="2.42578125" style="1" customWidth="1"/>
    <col min="15880" max="15880" width="10.5703125" style="1" customWidth="1"/>
    <col min="15881" max="15881" width="5" style="1" customWidth="1"/>
    <col min="15882" max="15882" width="16.7109375" style="1" bestFit="1" customWidth="1"/>
    <col min="15883" max="15883" width="2.85546875" style="1" customWidth="1"/>
    <col min="15884" max="15884" width="13.28515625" style="1" customWidth="1"/>
    <col min="15885" max="15885" width="4.28515625" style="1" customWidth="1"/>
    <col min="15886" max="15886" width="19.42578125" style="1" customWidth="1"/>
    <col min="15887" max="16128" width="9.140625" style="1"/>
    <col min="16129" max="16129" width="4.7109375" style="1" customWidth="1"/>
    <col min="16130" max="16130" width="10.7109375" style="1" customWidth="1"/>
    <col min="16131" max="16131" width="13.140625" style="1" bestFit="1" customWidth="1"/>
    <col min="16132" max="16132" width="10.28515625" style="1" customWidth="1"/>
    <col min="16133" max="16133" width="4.42578125" style="1" customWidth="1"/>
    <col min="16134" max="16134" width="14" style="1" customWidth="1"/>
    <col min="16135" max="16135" width="2.42578125" style="1" customWidth="1"/>
    <col min="16136" max="16136" width="10.5703125" style="1" customWidth="1"/>
    <col min="16137" max="16137" width="5" style="1" customWidth="1"/>
    <col min="16138" max="16138" width="16.7109375" style="1" bestFit="1" customWidth="1"/>
    <col min="16139" max="16139" width="2.85546875" style="1" customWidth="1"/>
    <col min="16140" max="16140" width="13.28515625" style="1" customWidth="1"/>
    <col min="16141" max="16141" width="4.28515625" style="1" customWidth="1"/>
    <col min="16142" max="16142" width="19.42578125" style="1" customWidth="1"/>
    <col min="16143" max="16384" width="9.140625" style="1"/>
  </cols>
  <sheetData>
    <row r="1" spans="1:14">
      <c r="A1" s="679" t="s">
        <v>61</v>
      </c>
      <c r="B1" s="679"/>
      <c r="C1" s="679"/>
      <c r="D1" s="679"/>
      <c r="E1" s="679"/>
      <c r="F1" s="679"/>
      <c r="G1" s="679"/>
      <c r="H1" s="679"/>
      <c r="I1" s="679"/>
      <c r="J1" s="679"/>
      <c r="K1" s="679"/>
      <c r="L1" s="679"/>
      <c r="M1" s="679"/>
      <c r="N1" s="679"/>
    </row>
    <row r="2" spans="1:14" ht="14.25">
      <c r="A2" s="3" t="s">
        <v>62</v>
      </c>
      <c r="B2" s="3" t="s">
        <v>63</v>
      </c>
      <c r="C2" s="3"/>
      <c r="D2" s="3"/>
    </row>
    <row r="3" spans="1:14" ht="14.25">
      <c r="A3" s="3"/>
      <c r="B3" s="3" t="s">
        <v>64</v>
      </c>
      <c r="E3" s="551"/>
      <c r="F3" s="86"/>
      <c r="G3" s="86"/>
      <c r="H3" s="86"/>
      <c r="I3" s="86"/>
      <c r="J3" s="680" t="s">
        <v>65</v>
      </c>
      <c r="K3" s="680"/>
      <c r="L3" s="680"/>
      <c r="M3" s="680"/>
      <c r="N3" s="680"/>
    </row>
    <row r="4" spans="1:14" ht="14.25">
      <c r="A4" s="3"/>
      <c r="B4" s="3" t="s">
        <v>66</v>
      </c>
      <c r="E4" s="3"/>
      <c r="F4" s="3"/>
      <c r="J4" s="1" t="s">
        <v>67</v>
      </c>
      <c r="K4" s="1" t="s">
        <v>46</v>
      </c>
      <c r="L4" s="681"/>
      <c r="M4" s="681"/>
      <c r="N4" s="681"/>
    </row>
    <row r="5" spans="1:14" ht="14.25">
      <c r="A5" s="3" t="s">
        <v>68</v>
      </c>
      <c r="B5" s="3" t="s">
        <v>69</v>
      </c>
      <c r="E5" s="551"/>
      <c r="F5" s="552"/>
      <c r="G5" s="552"/>
      <c r="H5" s="552"/>
      <c r="I5" s="552"/>
    </row>
    <row r="6" spans="1:14" ht="14.25">
      <c r="A6" s="3"/>
      <c r="B6" s="3"/>
      <c r="E6" s="3"/>
      <c r="F6" s="3"/>
    </row>
    <row r="7" spans="1:14" ht="14.25">
      <c r="A7" s="3" t="s">
        <v>70</v>
      </c>
      <c r="B7" s="3" t="s">
        <v>71</v>
      </c>
      <c r="E7" s="551"/>
      <c r="F7" s="552"/>
      <c r="G7" s="552"/>
      <c r="H7" s="552"/>
      <c r="I7" s="552"/>
    </row>
    <row r="9" spans="1:14" s="553" customFormat="1" ht="15" customHeight="1">
      <c r="A9" s="553" t="s">
        <v>72</v>
      </c>
      <c r="B9" s="682" t="s">
        <v>73</v>
      </c>
      <c r="C9" s="682"/>
      <c r="D9" s="682"/>
      <c r="E9" s="682"/>
      <c r="F9" s="682"/>
      <c r="G9" s="682"/>
      <c r="H9" s="682"/>
      <c r="I9" s="682"/>
      <c r="J9" s="682"/>
      <c r="K9" s="682"/>
      <c r="L9" s="682"/>
      <c r="M9" s="682"/>
      <c r="N9" s="682"/>
    </row>
    <row r="10" spans="1:14" s="553" customFormat="1" ht="15" customHeight="1">
      <c r="A10" s="660"/>
      <c r="B10" s="660"/>
      <c r="C10" s="660"/>
      <c r="D10" s="660"/>
      <c r="E10" s="660"/>
      <c r="F10" s="660"/>
      <c r="G10" s="660"/>
      <c r="H10" s="660"/>
      <c r="I10" s="660"/>
      <c r="J10" s="660"/>
      <c r="K10" s="660"/>
      <c r="L10" s="660"/>
      <c r="M10" s="660"/>
      <c r="N10" s="554" t="s">
        <v>74</v>
      </c>
    </row>
    <row r="11" spans="1:14" s="553" customFormat="1" ht="15" customHeight="1">
      <c r="A11" s="660"/>
      <c r="B11" s="660"/>
      <c r="C11" s="660"/>
      <c r="D11" s="660"/>
      <c r="E11" s="660"/>
      <c r="F11" s="553" t="s">
        <v>75</v>
      </c>
      <c r="G11" s="660"/>
      <c r="H11" s="660"/>
      <c r="I11" s="660"/>
      <c r="J11" s="554" t="s">
        <v>76</v>
      </c>
      <c r="K11" s="660"/>
      <c r="L11" s="660"/>
      <c r="M11" s="660"/>
      <c r="N11" s="554" t="s">
        <v>77</v>
      </c>
    </row>
    <row r="12" spans="1:14" s="553" customFormat="1" ht="15" customHeight="1">
      <c r="A12" s="660"/>
      <c r="B12" s="660"/>
      <c r="C12" s="660"/>
      <c r="D12" s="660"/>
      <c r="E12" s="660"/>
      <c r="F12" s="593" t="str">
        <f>"Ending "&amp;TEXT('Form 1'!$C$129,"mm/dd/yy")</f>
        <v>Ending 06/30/24</v>
      </c>
      <c r="G12" s="660"/>
      <c r="H12" s="660"/>
      <c r="I12" s="660"/>
      <c r="J12" s="593" t="str">
        <f>"Ending "&amp;TEXT('Form 1'!$C$132,"mm/dd/yy")</f>
        <v>Ending 06/30/25</v>
      </c>
      <c r="K12" s="1"/>
      <c r="L12" s="1"/>
      <c r="M12" s="1"/>
      <c r="N12" s="593" t="str">
        <f>"Ending "&amp;TEXT('Form 1'!$C$138,"mm/dd/yy")</f>
        <v>Ending 06/30/26</v>
      </c>
    </row>
    <row r="13" spans="1:14" s="553" customFormat="1">
      <c r="A13" s="555"/>
    </row>
    <row r="14" spans="1:14" s="553" customFormat="1" ht="16.5" customHeight="1">
      <c r="A14" s="555"/>
      <c r="B14" s="556" t="s">
        <v>78</v>
      </c>
      <c r="F14" s="613"/>
      <c r="J14" s="613"/>
      <c r="N14" s="613"/>
    </row>
    <row r="15" spans="1:14" s="553" customFormat="1" ht="15.75" customHeight="1">
      <c r="A15" s="555"/>
      <c r="B15" s="556" t="s">
        <v>79</v>
      </c>
      <c r="F15" s="613"/>
      <c r="J15" s="613"/>
      <c r="N15" s="613"/>
    </row>
    <row r="16" spans="1:14" s="553" customFormat="1" ht="15.75" customHeight="1">
      <c r="A16" s="555"/>
      <c r="B16" s="557" t="s">
        <v>80</v>
      </c>
      <c r="C16" s="558"/>
      <c r="D16" s="558"/>
      <c r="E16" s="558"/>
      <c r="F16" s="614"/>
      <c r="G16" s="558"/>
      <c r="H16" s="558"/>
      <c r="I16" s="558"/>
      <c r="J16" s="614"/>
      <c r="K16" s="558"/>
      <c r="L16" s="558"/>
      <c r="M16" s="558"/>
      <c r="N16" s="614"/>
    </row>
    <row r="18" spans="1:15">
      <c r="A18" s="559" t="s">
        <v>81</v>
      </c>
      <c r="B18" s="683" t="s">
        <v>82</v>
      </c>
      <c r="C18" s="683"/>
      <c r="D18" s="661"/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</row>
    <row r="19" spans="1:15">
      <c r="J19" s="561"/>
      <c r="N19" s="561" t="s">
        <v>83</v>
      </c>
    </row>
    <row r="20" spans="1:15" ht="12.75" customHeight="1">
      <c r="D20" s="561"/>
      <c r="E20" s="561"/>
      <c r="F20" s="561" t="s">
        <v>75</v>
      </c>
      <c r="H20" s="561"/>
      <c r="I20" s="561"/>
      <c r="J20" s="561" t="s">
        <v>84</v>
      </c>
      <c r="L20" s="561"/>
      <c r="M20" s="561"/>
      <c r="N20" s="561" t="s">
        <v>77</v>
      </c>
    </row>
    <row r="21" spans="1:15" ht="12.75" customHeight="1">
      <c r="D21" s="561"/>
      <c r="E21" s="561"/>
      <c r="F21" s="594" t="str">
        <f>"Ending "&amp;TEXT('Form 1'!$C$129,"mm/dd/yy")</f>
        <v>Ending 06/30/24</v>
      </c>
      <c r="H21" s="561"/>
      <c r="I21" s="561"/>
      <c r="J21" s="594" t="str">
        <f>"Ending "&amp;TEXT('Form 1'!$C$132,"mm/dd/yy")</f>
        <v>Ending 06/30/25</v>
      </c>
      <c r="L21" s="561"/>
      <c r="M21" s="561"/>
      <c r="N21" s="594" t="str">
        <f>"Ending "&amp;TEXT('Form 1'!$C$138,"mm/dd/yy")</f>
        <v>Ending 06/30/26</v>
      </c>
    </row>
    <row r="23" spans="1:15">
      <c r="A23" s="562"/>
      <c r="B23" s="563" t="s">
        <v>85</v>
      </c>
      <c r="C23" s="78"/>
      <c r="D23" s="78"/>
      <c r="E23" s="78"/>
      <c r="F23" s="564"/>
      <c r="G23" s="565"/>
      <c r="H23" s="565"/>
      <c r="I23" s="565"/>
      <c r="J23" s="564"/>
      <c r="K23" s="565"/>
      <c r="L23" s="565"/>
      <c r="M23" s="565"/>
      <c r="N23" s="564"/>
    </row>
    <row r="24" spans="1:15">
      <c r="A24" s="562"/>
      <c r="B24" s="78"/>
      <c r="C24" s="78"/>
      <c r="D24" s="78"/>
      <c r="E24" s="78"/>
      <c r="F24" s="658"/>
      <c r="G24" s="658"/>
      <c r="H24" s="78"/>
      <c r="I24" s="78"/>
      <c r="J24" s="78"/>
      <c r="K24" s="78"/>
      <c r="L24" s="78"/>
      <c r="M24" s="78"/>
      <c r="N24" s="78"/>
    </row>
    <row r="25" spans="1:15">
      <c r="A25" s="566"/>
      <c r="B25" s="567" t="s">
        <v>86</v>
      </c>
      <c r="C25" s="78"/>
      <c r="D25" s="78"/>
      <c r="E25" s="78"/>
      <c r="F25" s="658"/>
      <c r="G25" s="658"/>
      <c r="H25" s="78"/>
      <c r="I25" s="78"/>
      <c r="J25" s="78"/>
      <c r="K25" s="78"/>
      <c r="L25" s="78"/>
      <c r="M25" s="78"/>
      <c r="N25" s="78"/>
    </row>
    <row r="26" spans="1:15">
      <c r="A26" s="562"/>
      <c r="B26" s="78" t="s">
        <v>87</v>
      </c>
      <c r="C26" s="78"/>
      <c r="D26" s="78"/>
      <c r="E26" s="78"/>
      <c r="F26" s="564"/>
      <c r="G26" s="658"/>
      <c r="H26" s="78"/>
      <c r="I26" s="78"/>
      <c r="J26" s="568"/>
      <c r="K26" s="78"/>
      <c r="L26" s="78"/>
      <c r="M26" s="78"/>
      <c r="N26" s="568"/>
    </row>
    <row r="27" spans="1:15">
      <c r="A27" s="562"/>
      <c r="B27" s="78"/>
      <c r="C27" s="78"/>
      <c r="D27" s="78"/>
      <c r="E27" s="78"/>
      <c r="F27" s="658"/>
      <c r="G27" s="658"/>
      <c r="H27" s="78"/>
      <c r="I27" s="78"/>
      <c r="J27" s="78"/>
      <c r="K27" s="78"/>
      <c r="L27" s="78"/>
      <c r="M27" s="78"/>
      <c r="N27" s="78"/>
    </row>
    <row r="28" spans="1:15">
      <c r="A28" s="566"/>
      <c r="B28" s="567" t="s">
        <v>88</v>
      </c>
      <c r="C28" s="78"/>
      <c r="D28" s="78"/>
      <c r="E28" s="78"/>
      <c r="F28" s="658"/>
      <c r="G28" s="658"/>
      <c r="H28" s="78"/>
      <c r="I28" s="78"/>
      <c r="J28" s="78"/>
      <c r="K28" s="78"/>
      <c r="L28" s="78"/>
      <c r="M28" s="78"/>
      <c r="N28" s="78"/>
    </row>
    <row r="29" spans="1:15">
      <c r="A29" s="562"/>
      <c r="B29" s="78" t="s">
        <v>89</v>
      </c>
      <c r="C29" s="78"/>
      <c r="D29" s="78"/>
      <c r="E29" s="78"/>
      <c r="F29" s="564"/>
      <c r="G29" s="658"/>
      <c r="H29" s="78"/>
      <c r="I29" s="78"/>
      <c r="J29" s="568"/>
      <c r="K29" s="78"/>
      <c r="L29" s="78"/>
      <c r="M29" s="78"/>
      <c r="N29" s="568"/>
    </row>
    <row r="30" spans="1:15">
      <c r="A30" s="562"/>
      <c r="B30" s="78"/>
      <c r="C30" s="78"/>
      <c r="D30" s="78"/>
      <c r="E30" s="78"/>
      <c r="F30" s="658"/>
      <c r="G30" s="658"/>
      <c r="H30" s="78"/>
      <c r="I30" s="78"/>
      <c r="J30" s="78"/>
      <c r="K30" s="78"/>
      <c r="L30" s="78"/>
      <c r="M30" s="78"/>
      <c r="N30" s="78"/>
    </row>
    <row r="31" spans="1:15">
      <c r="A31" s="562"/>
      <c r="B31" s="563" t="s">
        <v>90</v>
      </c>
      <c r="C31" s="78"/>
      <c r="D31" s="78"/>
      <c r="E31" s="78"/>
      <c r="F31" s="564">
        <f>SUM(F23:F29)</f>
        <v>0</v>
      </c>
      <c r="G31" s="658"/>
      <c r="H31" s="78"/>
      <c r="I31" s="78"/>
      <c r="J31" s="564">
        <f>SUM(J23:J29)</f>
        <v>0</v>
      </c>
      <c r="K31" s="78"/>
      <c r="L31" s="78"/>
      <c r="M31" s="78"/>
      <c r="N31" s="564"/>
    </row>
    <row r="32" spans="1:15" ht="12.75" thickBot="1">
      <c r="A32" s="569"/>
      <c r="B32" s="570"/>
      <c r="C32" s="570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1"/>
    </row>
    <row r="33" spans="1:14" ht="21.75" customHeight="1" thickTop="1">
      <c r="A33" s="562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 t="s">
        <v>91</v>
      </c>
      <c r="M33" s="78"/>
      <c r="N33" s="78"/>
    </row>
    <row r="34" spans="1:14" ht="12.75" customHeight="1">
      <c r="A34" s="1" t="s">
        <v>92</v>
      </c>
      <c r="B34" s="678" t="s">
        <v>93</v>
      </c>
      <c r="C34" s="678"/>
      <c r="D34" s="678"/>
      <c r="E34" s="678"/>
      <c r="F34" s="678"/>
      <c r="G34" s="678"/>
      <c r="H34" s="678"/>
      <c r="I34" s="678"/>
      <c r="J34" s="678"/>
      <c r="K34" s="678"/>
      <c r="L34" s="678"/>
      <c r="M34" s="678"/>
      <c r="N34" s="678"/>
    </row>
    <row r="35" spans="1:14">
      <c r="A35" s="1"/>
      <c r="E35" s="562"/>
      <c r="F35" s="78"/>
      <c r="G35" s="78"/>
      <c r="H35" s="78"/>
      <c r="I35" s="78"/>
      <c r="J35" s="78"/>
      <c r="K35" s="78"/>
      <c r="L35" s="78"/>
      <c r="M35" s="78"/>
      <c r="N35" s="78"/>
    </row>
    <row r="36" spans="1:14">
      <c r="A36" s="1"/>
      <c r="E36" s="562"/>
      <c r="F36" s="572" t="s">
        <v>94</v>
      </c>
      <c r="G36" s="78"/>
      <c r="H36" s="78"/>
      <c r="I36" s="78"/>
      <c r="J36" s="78"/>
      <c r="K36" s="78"/>
      <c r="L36" s="78"/>
      <c r="M36" s="78"/>
      <c r="N36" s="78"/>
    </row>
    <row r="37" spans="1:14">
      <c r="A37" s="1"/>
      <c r="E37" s="566"/>
      <c r="F37" s="573" t="str">
        <f>"Adjusted Base per Pupil Amount for " &amp;PROPER(L21)</f>
        <v xml:space="preserve">Adjusted Base per Pupil Amount for </v>
      </c>
      <c r="G37" s="658"/>
      <c r="H37" s="658"/>
      <c r="I37" s="658"/>
      <c r="J37" s="658"/>
      <c r="L37" s="615"/>
      <c r="N37" s="574"/>
    </row>
    <row r="38" spans="1:14" ht="20.25" customHeight="1">
      <c r="A38" s="1"/>
      <c r="E38" s="566"/>
      <c r="F38" s="573" t="s">
        <v>95</v>
      </c>
      <c r="G38" s="658"/>
      <c r="H38" s="658"/>
      <c r="I38" s="658"/>
      <c r="J38" s="658"/>
      <c r="L38" s="575">
        <f>N31</f>
        <v>0</v>
      </c>
      <c r="M38" s="561"/>
    </row>
    <row r="39" spans="1:14">
      <c r="A39" s="1"/>
      <c r="E39" s="562"/>
      <c r="F39" s="576" t="s">
        <v>96</v>
      </c>
      <c r="G39" s="658"/>
      <c r="H39" s="658"/>
      <c r="I39" s="658"/>
      <c r="J39" s="658"/>
      <c r="L39" s="577">
        <f>L37*L38</f>
        <v>0</v>
      </c>
      <c r="M39" s="78"/>
    </row>
    <row r="40" spans="1:14">
      <c r="A40" s="1"/>
      <c r="E40" s="562"/>
      <c r="F40" s="573"/>
      <c r="G40" s="658"/>
      <c r="H40" s="658"/>
      <c r="I40" s="658"/>
      <c r="J40" s="658"/>
      <c r="K40" s="78"/>
      <c r="L40" s="574"/>
      <c r="M40" s="578"/>
    </row>
    <row r="41" spans="1:14">
      <c r="A41" s="1"/>
      <c r="E41" s="562"/>
      <c r="F41" s="576" t="s">
        <v>97</v>
      </c>
      <c r="G41" s="658"/>
      <c r="H41" s="658"/>
      <c r="I41" s="658"/>
      <c r="J41" s="658"/>
      <c r="K41" s="78"/>
      <c r="L41" s="574"/>
      <c r="M41" s="578"/>
    </row>
    <row r="42" spans="1:14">
      <c r="A42" s="1"/>
      <c r="E42" s="566"/>
      <c r="F42" s="579" t="s">
        <v>98</v>
      </c>
      <c r="G42" s="78"/>
      <c r="H42" s="78"/>
      <c r="I42" s="78"/>
      <c r="J42" s="78"/>
      <c r="K42" s="78"/>
      <c r="L42" s="580"/>
      <c r="M42" s="578"/>
    </row>
    <row r="43" spans="1:14">
      <c r="A43" s="1"/>
      <c r="E43" s="566"/>
      <c r="F43" s="579" t="s">
        <v>99</v>
      </c>
      <c r="G43" s="78"/>
      <c r="H43" s="78"/>
      <c r="I43" s="78"/>
      <c r="J43" s="78"/>
      <c r="K43" s="78"/>
      <c r="L43" s="580"/>
      <c r="M43" s="578"/>
    </row>
    <row r="44" spans="1:14">
      <c r="A44" s="1"/>
      <c r="E44" s="566"/>
      <c r="F44" s="579" t="s">
        <v>100</v>
      </c>
      <c r="G44" s="78"/>
      <c r="H44" s="78"/>
      <c r="I44" s="78"/>
      <c r="J44" s="78"/>
      <c r="K44" s="78"/>
      <c r="L44" s="581"/>
      <c r="M44" s="578"/>
    </row>
    <row r="45" spans="1:14">
      <c r="A45" s="1"/>
      <c r="E45" s="562"/>
      <c r="F45" s="572" t="s">
        <v>101</v>
      </c>
      <c r="G45" s="78"/>
      <c r="H45" s="78"/>
      <c r="I45" s="78"/>
      <c r="J45" s="78"/>
      <c r="K45" s="78"/>
      <c r="L45" s="577">
        <f>SUM(L42:L44)</f>
        <v>0</v>
      </c>
      <c r="M45" s="578"/>
    </row>
    <row r="46" spans="1:14">
      <c r="A46" s="1"/>
      <c r="E46" s="562"/>
      <c r="F46" s="78"/>
      <c r="G46" s="78"/>
      <c r="H46" s="78"/>
      <c r="I46" s="78"/>
      <c r="J46" s="78"/>
      <c r="K46" s="78"/>
      <c r="L46" s="578"/>
      <c r="M46" s="578"/>
    </row>
    <row r="47" spans="1:14">
      <c r="A47" s="1"/>
      <c r="E47" s="566"/>
      <c r="F47" s="576" t="s">
        <v>102</v>
      </c>
      <c r="G47" s="658"/>
      <c r="H47" s="658"/>
      <c r="I47" s="658"/>
      <c r="J47" s="658"/>
      <c r="K47" s="78"/>
      <c r="L47" s="582"/>
      <c r="M47" s="578"/>
    </row>
    <row r="48" spans="1:14">
      <c r="A48" s="1"/>
      <c r="E48" s="562"/>
      <c r="F48" s="573"/>
      <c r="G48" s="658"/>
      <c r="H48" s="658"/>
      <c r="I48" s="658"/>
      <c r="J48" s="658"/>
      <c r="K48" s="78"/>
      <c r="L48" s="583">
        <f>SUM(L46)</f>
        <v>0</v>
      </c>
      <c r="M48" s="578"/>
    </row>
    <row r="49" spans="1:14">
      <c r="A49" s="1"/>
      <c r="E49" s="562"/>
      <c r="F49" s="584" t="s">
        <v>103</v>
      </c>
      <c r="G49" s="658"/>
      <c r="H49" s="658"/>
      <c r="I49" s="658"/>
      <c r="J49" s="658"/>
      <c r="K49" s="78"/>
      <c r="L49" s="574"/>
      <c r="M49" s="578"/>
    </row>
    <row r="50" spans="1:14">
      <c r="A50" s="1"/>
      <c r="E50" s="566"/>
      <c r="F50" s="573" t="s">
        <v>104</v>
      </c>
      <c r="G50" s="658"/>
      <c r="H50" s="658"/>
      <c r="I50" s="658"/>
      <c r="J50" s="658"/>
      <c r="K50" s="78"/>
      <c r="L50" s="580"/>
      <c r="M50" s="578"/>
    </row>
    <row r="51" spans="1:14">
      <c r="A51" s="1"/>
      <c r="E51" s="566"/>
      <c r="F51" s="573" t="s">
        <v>105</v>
      </c>
      <c r="G51" s="658"/>
      <c r="H51" s="658"/>
      <c r="I51" s="658"/>
      <c r="J51" s="658"/>
      <c r="K51" s="78"/>
      <c r="L51" s="580"/>
      <c r="M51" s="578"/>
    </row>
    <row r="52" spans="1:14">
      <c r="A52" s="1"/>
      <c r="E52" s="566"/>
      <c r="F52" s="573" t="s">
        <v>106</v>
      </c>
      <c r="G52" s="658"/>
      <c r="H52" s="658"/>
      <c r="I52" s="658"/>
      <c r="J52" s="658"/>
      <c r="K52" s="78"/>
      <c r="L52" s="581"/>
      <c r="M52" s="578"/>
    </row>
    <row r="53" spans="1:14">
      <c r="A53" s="1"/>
      <c r="E53" s="562"/>
      <c r="F53" s="576" t="s">
        <v>107</v>
      </c>
      <c r="G53" s="658"/>
      <c r="H53" s="658"/>
      <c r="I53" s="658"/>
      <c r="J53" s="658"/>
      <c r="K53" s="78"/>
      <c r="L53" s="577">
        <f>SUM(L50:L52)</f>
        <v>0</v>
      </c>
      <c r="M53" s="578"/>
    </row>
    <row r="54" spans="1:14">
      <c r="A54" s="1"/>
      <c r="E54" s="562"/>
      <c r="F54" s="585"/>
      <c r="G54" s="658"/>
      <c r="H54" s="658"/>
      <c r="I54" s="658"/>
      <c r="J54" s="658"/>
      <c r="K54" s="78"/>
      <c r="L54" s="578"/>
      <c r="M54" s="578"/>
      <c r="N54" s="574"/>
    </row>
    <row r="55" spans="1:14" ht="12.75" thickBot="1">
      <c r="A55" s="1"/>
      <c r="E55" s="566"/>
      <c r="F55" s="572" t="s">
        <v>108</v>
      </c>
      <c r="G55" s="78"/>
      <c r="H55" s="78"/>
      <c r="I55" s="78"/>
      <c r="J55" s="78"/>
      <c r="K55" s="78"/>
      <c r="L55" s="578"/>
      <c r="M55" s="586"/>
      <c r="N55" s="587">
        <f>SUM(L39,L47,L53,L45)</f>
        <v>0</v>
      </c>
    </row>
    <row r="56" spans="1:14" ht="12.75" thickTop="1">
      <c r="A56" s="562"/>
      <c r="B56" s="78"/>
      <c r="E56" s="78"/>
      <c r="F56" s="78"/>
      <c r="G56" s="78"/>
      <c r="H56" s="78"/>
      <c r="I56" s="78"/>
      <c r="J56" s="78"/>
      <c r="K56" s="78"/>
      <c r="L56" s="78"/>
      <c r="M56" s="659"/>
      <c r="N56" s="588"/>
    </row>
    <row r="76" spans="1:14">
      <c r="A76" s="562"/>
      <c r="B76" s="78"/>
      <c r="E76" s="78"/>
      <c r="F76" s="78"/>
      <c r="G76" s="78"/>
      <c r="H76" s="78"/>
      <c r="I76" s="78"/>
      <c r="J76" s="78"/>
      <c r="K76" s="78"/>
      <c r="L76" s="78"/>
      <c r="M76" s="78"/>
      <c r="N76" s="78"/>
    </row>
    <row r="77" spans="1:14">
      <c r="A77" s="585"/>
      <c r="B77" s="78"/>
      <c r="C77" s="659" t="s">
        <v>109</v>
      </c>
      <c r="D77" s="589"/>
      <c r="E77" s="589"/>
      <c r="F77" s="589"/>
      <c r="K77" s="78"/>
      <c r="L77" s="78"/>
      <c r="M77" s="78"/>
      <c r="N77" s="78"/>
    </row>
    <row r="78" spans="1:14">
      <c r="A78" s="562"/>
      <c r="B78" s="78"/>
      <c r="C78" s="78"/>
      <c r="I78" s="78"/>
      <c r="J78" s="78"/>
      <c r="K78" s="78"/>
      <c r="L78" s="78"/>
      <c r="N78" s="659"/>
    </row>
    <row r="79" spans="1:14">
      <c r="B79" s="590"/>
      <c r="C79" s="78"/>
      <c r="D79" s="658"/>
      <c r="E79" s="658"/>
      <c r="F79" s="658"/>
      <c r="G79" s="78"/>
      <c r="H79" s="78"/>
      <c r="I79" s="78"/>
      <c r="J79" s="78"/>
      <c r="K79" s="78"/>
      <c r="L79" s="78"/>
      <c r="N79" s="659" t="s">
        <v>30</v>
      </c>
    </row>
    <row r="80" spans="1:14">
      <c r="A80" s="562"/>
      <c r="B80" s="78" t="s">
        <v>110</v>
      </c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2" t="s">
        <v>111</v>
      </c>
    </row>
    <row r="81" spans="1:14" ht="12.75" thickBot="1">
      <c r="A81" s="591"/>
      <c r="B81" s="592"/>
      <c r="C81" s="592"/>
      <c r="D81" s="592"/>
      <c r="E81" s="592"/>
      <c r="F81" s="592"/>
      <c r="G81" s="592"/>
      <c r="H81" s="592"/>
      <c r="I81" s="592"/>
      <c r="J81" s="592"/>
      <c r="K81" s="592"/>
      <c r="L81" s="592"/>
      <c r="M81" s="592"/>
      <c r="N81" s="592"/>
    </row>
    <row r="82" spans="1:14" ht="12.75" thickTop="1">
      <c r="N82" s="590"/>
    </row>
  </sheetData>
  <sheetProtection algorithmName="SHA-512" hashValue="Xv+7GGgCM8HhMNv3UOBlWWmWdwFIbhP/Ij6+W3UL6OO2nROXu4HJFT7zK7FV5+E/rzyzadFRl/icQOd/h379Ig==" saltValue="tGi7cr1kYIq3fDsvM71Gxg==" spinCount="100000" sheet="1" objects="1" scenarios="1"/>
  <mergeCells count="6">
    <mergeCell ref="B34:N34"/>
    <mergeCell ref="A1:N1"/>
    <mergeCell ref="J3:N3"/>
    <mergeCell ref="L4:N4"/>
    <mergeCell ref="B9:N9"/>
    <mergeCell ref="B18:C18"/>
  </mergeCells>
  <pageMargins left="0.55000000000000004" right="0" top="0.5" bottom="0.25" header="0.5" footer="0"/>
  <pageSetup scale="71" orientation="portrait" r:id="rId1"/>
  <headerFooter alignWithMargins="0">
    <oddFooter>&amp;L&amp;8Last Revised 10/29/24&amp;C&amp;8&amp;A
Page 2 of 27&amp;R&amp;8LGS-F005
V2025.1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H58"/>
  <sheetViews>
    <sheetView zoomScale="80" zoomScaleNormal="80" workbookViewId="0">
      <selection activeCell="J55" sqref="J55"/>
    </sheetView>
  </sheetViews>
  <sheetFormatPr defaultColWidth="9.140625" defaultRowHeight="14.25"/>
  <cols>
    <col min="1" max="1" width="4.28515625" style="3" customWidth="1"/>
    <col min="2" max="2" width="32.140625" style="3" bestFit="1" customWidth="1"/>
    <col min="3" max="3" width="16.28515625" style="3" customWidth="1"/>
    <col min="4" max="4" width="17.140625" style="3" customWidth="1"/>
    <col min="5" max="6" width="16.140625" style="3" customWidth="1"/>
    <col min="7" max="7" width="13.5703125" style="3" customWidth="1"/>
    <col min="8" max="8" width="18.5703125" style="3" customWidth="1"/>
    <col min="9" max="9" width="12.7109375" style="3" customWidth="1"/>
    <col min="10" max="10" width="14.140625" style="3" customWidth="1"/>
    <col min="11" max="11" width="9.140625" style="3"/>
    <col min="12" max="12" width="5.42578125" style="3" customWidth="1"/>
    <col min="13" max="16384" width="9.140625" style="3"/>
  </cols>
  <sheetData>
    <row r="1" spans="1:8" s="49" customFormat="1" ht="13.5" customHeight="1">
      <c r="A1" s="48"/>
      <c r="B1" s="48"/>
      <c r="C1" s="48"/>
      <c r="D1" s="48"/>
      <c r="E1" s="48"/>
      <c r="F1" s="48"/>
      <c r="G1" s="48"/>
      <c r="H1" s="48"/>
    </row>
    <row r="2" spans="1:8" s="49" customFormat="1">
      <c r="B2" s="50"/>
      <c r="C2" s="51" t="s">
        <v>112</v>
      </c>
      <c r="D2" s="52" t="s">
        <v>113</v>
      </c>
      <c r="E2" s="51" t="s">
        <v>114</v>
      </c>
      <c r="F2" s="56" t="s">
        <v>115</v>
      </c>
      <c r="G2" s="54" t="s">
        <v>116</v>
      </c>
      <c r="H2" s="54" t="s">
        <v>117</v>
      </c>
    </row>
    <row r="3" spans="1:8" s="49" customFormat="1" ht="15">
      <c r="B3" s="53"/>
      <c r="C3" s="669" t="s">
        <v>118</v>
      </c>
      <c r="D3" s="669" t="s">
        <v>119</v>
      </c>
      <c r="E3" s="544" t="s">
        <v>120</v>
      </c>
      <c r="F3" s="669" t="s">
        <v>121</v>
      </c>
      <c r="G3" s="535"/>
      <c r="H3" s="534"/>
    </row>
    <row r="4" spans="1:8" s="55" customFormat="1" ht="15">
      <c r="B4" s="56" t="s">
        <v>122</v>
      </c>
      <c r="C4" s="669" t="s">
        <v>123</v>
      </c>
      <c r="D4" s="669" t="s">
        <v>124</v>
      </c>
      <c r="E4" s="544" t="s">
        <v>125</v>
      </c>
      <c r="F4" s="669" t="s">
        <v>124</v>
      </c>
      <c r="G4" s="529" t="s">
        <v>124</v>
      </c>
      <c r="H4" s="41" t="s">
        <v>126</v>
      </c>
    </row>
    <row r="5" spans="1:8" s="49" customFormat="1" ht="15.75" thickBot="1">
      <c r="A5" s="57"/>
      <c r="B5" s="58" t="s">
        <v>123</v>
      </c>
      <c r="C5" s="669" t="s">
        <v>127</v>
      </c>
      <c r="D5" s="669" t="s">
        <v>128</v>
      </c>
      <c r="E5" s="544" t="s">
        <v>129</v>
      </c>
      <c r="F5" s="669" t="s">
        <v>128</v>
      </c>
      <c r="G5" s="672" t="s">
        <v>130</v>
      </c>
      <c r="H5" s="41" t="s">
        <v>128</v>
      </c>
    </row>
    <row r="6" spans="1:8" ht="24.75" customHeight="1">
      <c r="A6" s="79" t="s">
        <v>131</v>
      </c>
      <c r="B6" s="80"/>
      <c r="C6" s="162"/>
      <c r="D6" s="162"/>
      <c r="E6" s="545"/>
      <c r="F6" s="545"/>
      <c r="G6" s="546"/>
      <c r="H6" s="545"/>
    </row>
    <row r="7" spans="1:8" ht="15" customHeight="1">
      <c r="A7" s="82"/>
      <c r="B7" s="80" t="s">
        <v>132</v>
      </c>
      <c r="C7" s="162"/>
      <c r="D7" s="162"/>
      <c r="E7" s="545"/>
      <c r="F7" s="545"/>
      <c r="G7" s="546"/>
      <c r="H7" s="545"/>
    </row>
    <row r="8" spans="1:8" ht="15" customHeight="1">
      <c r="A8" s="82"/>
      <c r="B8" s="87" t="s">
        <v>133</v>
      </c>
      <c r="C8" s="84"/>
      <c r="D8" s="84"/>
      <c r="E8" s="84"/>
      <c r="F8" s="84"/>
      <c r="G8" s="85"/>
      <c r="H8" s="83"/>
    </row>
    <row r="9" spans="1:8" ht="15" customHeight="1">
      <c r="A9" s="82"/>
      <c r="B9" s="543" t="s">
        <v>134</v>
      </c>
      <c r="C9" s="292"/>
      <c r="D9" s="292"/>
      <c r="E9" s="84"/>
      <c r="F9" s="84"/>
      <c r="G9" s="85"/>
      <c r="H9" s="83"/>
    </row>
    <row r="10" spans="1:8" ht="15" customHeight="1">
      <c r="A10" s="82"/>
      <c r="B10" s="87" t="s">
        <v>135</v>
      </c>
      <c r="C10" s="84"/>
      <c r="D10" s="84"/>
      <c r="E10" s="84"/>
      <c r="F10" s="84"/>
      <c r="G10" s="85"/>
      <c r="H10" s="83"/>
    </row>
    <row r="11" spans="1:8" ht="15" customHeight="1">
      <c r="A11" s="82"/>
      <c r="B11" s="87" t="s">
        <v>136</v>
      </c>
      <c r="C11" s="84"/>
      <c r="D11" s="84"/>
      <c r="E11" s="84"/>
      <c r="F11" s="84"/>
      <c r="G11" s="85"/>
      <c r="H11" s="83"/>
    </row>
    <row r="12" spans="1:8" ht="15" customHeight="1">
      <c r="A12" s="82"/>
      <c r="B12" s="87"/>
      <c r="C12" s="84"/>
      <c r="D12" s="84"/>
      <c r="E12" s="84"/>
      <c r="F12" s="84"/>
      <c r="G12" s="85"/>
      <c r="H12" s="83"/>
    </row>
    <row r="13" spans="1:8" ht="15" customHeight="1">
      <c r="A13" s="82"/>
      <c r="B13" s="87"/>
      <c r="C13" s="292"/>
      <c r="D13" s="84"/>
      <c r="E13" s="84"/>
      <c r="F13" s="84"/>
      <c r="G13" s="85"/>
      <c r="H13" s="83"/>
    </row>
    <row r="14" spans="1:8" ht="15" customHeight="1">
      <c r="A14" s="82"/>
      <c r="B14" s="87" t="s">
        <v>137</v>
      </c>
      <c r="C14" s="84"/>
      <c r="D14" s="84"/>
      <c r="E14" s="84"/>
      <c r="F14" s="84"/>
      <c r="G14" s="85"/>
      <c r="H14" s="83"/>
    </row>
    <row r="15" spans="1:8" ht="19.5" customHeight="1" thickBot="1">
      <c r="A15" s="88"/>
      <c r="B15" s="89" t="s">
        <v>138</v>
      </c>
      <c r="C15" s="90"/>
      <c r="D15" s="90"/>
      <c r="E15" s="90"/>
      <c r="F15" s="90"/>
      <c r="G15" s="91"/>
      <c r="H15" s="526"/>
    </row>
    <row r="16" spans="1:8" ht="21.75" customHeight="1" thickBot="1">
      <c r="A16" s="92" t="s">
        <v>139</v>
      </c>
      <c r="B16" s="93"/>
      <c r="C16" s="94"/>
      <c r="D16" s="94"/>
      <c r="E16" s="94"/>
      <c r="F16" s="94"/>
      <c r="G16" s="95"/>
      <c r="H16" s="527"/>
    </row>
    <row r="17" spans="1:8" ht="20.25" customHeight="1" thickBot="1">
      <c r="A17" s="96"/>
      <c r="B17" s="89" t="s">
        <v>140</v>
      </c>
      <c r="C17" s="90"/>
      <c r="D17" s="90"/>
      <c r="E17" s="90"/>
      <c r="F17" s="90"/>
      <c r="G17" s="91"/>
      <c r="H17" s="526"/>
    </row>
    <row r="18" spans="1:8" ht="24" customHeight="1">
      <c r="A18" s="97" t="s">
        <v>141</v>
      </c>
      <c r="B18" s="87"/>
      <c r="C18" s="98"/>
      <c r="D18" s="98"/>
      <c r="E18" s="98"/>
      <c r="F18" s="98"/>
      <c r="G18" s="99"/>
      <c r="H18" s="207"/>
    </row>
    <row r="19" spans="1:8" ht="15" customHeight="1">
      <c r="A19" s="82"/>
      <c r="B19" s="87" t="s">
        <v>142</v>
      </c>
      <c r="C19" s="83"/>
      <c r="D19" s="84"/>
      <c r="E19" s="84"/>
      <c r="F19" s="84"/>
      <c r="G19" s="85"/>
      <c r="H19" s="83"/>
    </row>
    <row r="20" spans="1:8" ht="15" customHeight="1">
      <c r="A20" s="82"/>
      <c r="B20" s="87" t="s">
        <v>143</v>
      </c>
      <c r="C20" s="84"/>
      <c r="D20" s="84"/>
      <c r="E20" s="84"/>
      <c r="F20" s="84"/>
      <c r="G20" s="85"/>
      <c r="H20" s="83"/>
    </row>
    <row r="21" spans="1:8" ht="15" customHeight="1">
      <c r="A21" s="82"/>
      <c r="B21" s="87" t="s">
        <v>144</v>
      </c>
      <c r="C21" s="84"/>
      <c r="D21" s="84"/>
      <c r="E21" s="84"/>
      <c r="F21" s="84"/>
      <c r="G21" s="85"/>
      <c r="H21" s="83"/>
    </row>
    <row r="22" spans="1:8" ht="15" customHeight="1">
      <c r="A22" s="82"/>
      <c r="B22" s="87" t="s">
        <v>145</v>
      </c>
      <c r="C22" s="84"/>
      <c r="D22" s="84"/>
      <c r="E22" s="84"/>
      <c r="F22" s="84"/>
      <c r="G22" s="85"/>
      <c r="H22" s="83"/>
    </row>
    <row r="23" spans="1:8" ht="15" customHeight="1">
      <c r="A23" s="82"/>
      <c r="B23" s="87" t="s">
        <v>146</v>
      </c>
      <c r="C23" s="84"/>
      <c r="D23" s="84"/>
      <c r="E23" s="84"/>
      <c r="F23" s="84"/>
      <c r="G23" s="85"/>
      <c r="H23" s="83"/>
    </row>
    <row r="24" spans="1:8" ht="15" customHeight="1">
      <c r="A24" s="82"/>
      <c r="B24" s="87" t="s">
        <v>147</v>
      </c>
      <c r="C24" s="84"/>
      <c r="D24" s="84"/>
      <c r="E24" s="84"/>
      <c r="F24" s="84"/>
      <c r="G24" s="85"/>
      <c r="H24" s="83"/>
    </row>
    <row r="25" spans="1:8" ht="15" customHeight="1">
      <c r="A25" s="82"/>
      <c r="B25" s="87" t="s">
        <v>148</v>
      </c>
      <c r="C25" s="84"/>
      <c r="D25" s="84"/>
      <c r="E25" s="84"/>
      <c r="F25" s="84"/>
      <c r="G25" s="85"/>
      <c r="H25" s="83"/>
    </row>
    <row r="26" spans="1:8" ht="15" customHeight="1">
      <c r="A26" s="82"/>
      <c r="B26" s="87" t="s">
        <v>149</v>
      </c>
      <c r="C26" s="84"/>
      <c r="D26" s="84"/>
      <c r="E26" s="84"/>
      <c r="F26" s="84"/>
      <c r="G26" s="85"/>
      <c r="H26" s="83"/>
    </row>
    <row r="27" spans="1:8" ht="15" customHeight="1">
      <c r="A27" s="82"/>
      <c r="B27" s="136" t="s">
        <v>150</v>
      </c>
      <c r="C27" s="84"/>
      <c r="D27" s="84"/>
      <c r="E27" s="84"/>
      <c r="F27" s="84"/>
      <c r="G27" s="85"/>
      <c r="H27" s="83"/>
    </row>
    <row r="28" spans="1:8" ht="15" customHeight="1">
      <c r="A28" s="82"/>
      <c r="B28" s="101" t="s">
        <v>151</v>
      </c>
      <c r="C28" s="84"/>
      <c r="D28" s="84"/>
      <c r="E28" s="84"/>
      <c r="F28" s="84"/>
      <c r="G28" s="85"/>
      <c r="H28" s="83"/>
    </row>
    <row r="29" spans="1:8" ht="15" customHeight="1">
      <c r="A29" s="82"/>
      <c r="B29" s="87" t="s">
        <v>152</v>
      </c>
      <c r="C29" s="84"/>
      <c r="D29" s="84"/>
      <c r="E29" s="84"/>
      <c r="F29" s="84"/>
      <c r="G29" s="85"/>
      <c r="H29" s="83"/>
    </row>
    <row r="30" spans="1:8" ht="15" customHeight="1">
      <c r="A30" s="82"/>
      <c r="B30" s="87" t="s">
        <v>153</v>
      </c>
      <c r="C30" s="84"/>
      <c r="D30" s="84"/>
      <c r="E30" s="84"/>
      <c r="F30" s="84"/>
      <c r="G30" s="85"/>
      <c r="H30" s="83"/>
    </row>
    <row r="31" spans="1:8" ht="15" customHeight="1">
      <c r="A31" s="82"/>
      <c r="B31" s="87" t="s">
        <v>154</v>
      </c>
      <c r="C31" s="84"/>
      <c r="D31" s="84"/>
      <c r="E31" s="84"/>
      <c r="F31" s="84"/>
      <c r="G31" s="85"/>
      <c r="H31" s="83"/>
    </row>
    <row r="32" spans="1:8" ht="15" customHeight="1">
      <c r="A32" s="82"/>
      <c r="B32" s="87"/>
      <c r="C32" s="84"/>
      <c r="D32" s="84"/>
      <c r="E32" s="84"/>
      <c r="F32" s="84"/>
      <c r="G32" s="85"/>
      <c r="H32" s="83"/>
    </row>
    <row r="33" spans="1:8" ht="15" customHeight="1">
      <c r="A33" s="82"/>
      <c r="B33" s="87"/>
      <c r="C33" s="84"/>
      <c r="D33" s="84"/>
      <c r="E33" s="84"/>
      <c r="F33" s="84"/>
      <c r="G33" s="85"/>
      <c r="H33" s="83"/>
    </row>
    <row r="34" spans="1:8" ht="20.25" customHeight="1" thickBot="1">
      <c r="A34" s="88"/>
      <c r="B34" s="89" t="s">
        <v>155</v>
      </c>
      <c r="C34" s="90"/>
      <c r="D34" s="90"/>
      <c r="E34" s="90"/>
      <c r="F34" s="90"/>
      <c r="G34" s="91"/>
      <c r="H34" s="526"/>
    </row>
    <row r="35" spans="1:8" ht="21.75" customHeight="1" thickBot="1">
      <c r="A35" s="334"/>
      <c r="B35" s="102" t="s">
        <v>156</v>
      </c>
      <c r="C35" s="94"/>
      <c r="D35" s="94"/>
      <c r="E35" s="94"/>
      <c r="F35" s="94"/>
      <c r="G35" s="95"/>
      <c r="H35" s="527"/>
    </row>
    <row r="36" spans="1:8" ht="18.75" customHeight="1">
      <c r="A36" s="335"/>
      <c r="B36" s="103" t="s">
        <v>157</v>
      </c>
      <c r="C36" s="104"/>
      <c r="D36" s="104"/>
      <c r="E36" s="104"/>
      <c r="F36" s="104"/>
      <c r="G36" s="336"/>
      <c r="H36" s="547"/>
    </row>
    <row r="37" spans="1:8" ht="26.25" customHeight="1" thickBot="1">
      <c r="A37" s="337" t="s">
        <v>158</v>
      </c>
      <c r="B37" s="105"/>
      <c r="C37" s="106"/>
      <c r="D37" s="106"/>
      <c r="E37" s="106"/>
      <c r="F37" s="106"/>
      <c r="G37" s="338"/>
      <c r="H37" s="188"/>
    </row>
    <row r="38" spans="1:8" ht="15" thickTop="1">
      <c r="A38" s="108"/>
      <c r="B38" s="108"/>
      <c r="C38" s="108"/>
      <c r="D38" s="108"/>
      <c r="E38" s="108"/>
      <c r="F38" s="108"/>
      <c r="G38" s="108"/>
      <c r="H38" s="108"/>
    </row>
    <row r="39" spans="1:8" ht="15" customHeight="1">
      <c r="A39" s="108"/>
      <c r="B39" s="108"/>
      <c r="C39" s="108"/>
      <c r="D39" s="108"/>
      <c r="E39" s="108"/>
      <c r="F39" s="108"/>
      <c r="G39" s="108"/>
      <c r="H39" s="108"/>
    </row>
    <row r="40" spans="1:8" ht="15" customHeight="1">
      <c r="A40" s="168"/>
      <c r="B40" s="353"/>
      <c r="C40" s="684"/>
      <c r="D40" s="684"/>
      <c r="E40" s="684"/>
      <c r="F40" s="353" t="s">
        <v>109</v>
      </c>
      <c r="G40" s="108"/>
      <c r="H40" s="108"/>
    </row>
    <row r="41" spans="1:8" ht="15" customHeight="1">
      <c r="A41" s="108"/>
      <c r="B41" s="108"/>
      <c r="C41" s="108"/>
      <c r="D41" s="108"/>
      <c r="E41" s="108"/>
      <c r="F41" s="108"/>
      <c r="G41" s="108"/>
      <c r="H41" s="108"/>
    </row>
    <row r="42" spans="1:8" ht="15" customHeight="1">
      <c r="A42" s="108"/>
      <c r="B42" s="108" t="s">
        <v>159</v>
      </c>
      <c r="C42" s="108"/>
      <c r="D42" s="108"/>
      <c r="E42" s="108"/>
      <c r="F42" s="108"/>
      <c r="G42" s="108"/>
      <c r="H42" s="108"/>
    </row>
    <row r="43" spans="1:8">
      <c r="A43" s="108"/>
      <c r="B43" s="168"/>
      <c r="C43" s="108"/>
      <c r="D43" s="108"/>
      <c r="E43" s="108"/>
      <c r="F43" s="108"/>
      <c r="G43" s="108"/>
      <c r="H43" s="108"/>
    </row>
    <row r="44" spans="1:8">
      <c r="A44" s="108"/>
      <c r="B44" s="108"/>
      <c r="C44" s="108"/>
      <c r="D44" s="108"/>
      <c r="E44" s="108"/>
      <c r="F44" s="108"/>
      <c r="G44" s="108"/>
      <c r="H44" s="108"/>
    </row>
    <row r="54" spans="1:8">
      <c r="A54" s="108"/>
      <c r="B54" s="108"/>
      <c r="C54" s="108"/>
      <c r="D54" s="108"/>
      <c r="E54" s="108"/>
      <c r="F54" s="108"/>
      <c r="G54" s="78"/>
      <c r="H54" s="108"/>
    </row>
    <row r="55" spans="1:8">
      <c r="A55" s="108"/>
      <c r="B55" s="108"/>
      <c r="C55" s="108"/>
      <c r="D55" s="108"/>
      <c r="E55" s="108"/>
      <c r="F55" s="108"/>
      <c r="G55" s="108"/>
      <c r="H55" s="108"/>
    </row>
    <row r="56" spans="1:8">
      <c r="A56" s="108"/>
      <c r="B56" s="108"/>
      <c r="C56" s="108"/>
      <c r="D56" s="108"/>
      <c r="E56" s="108"/>
      <c r="F56" s="108"/>
      <c r="G56" s="108"/>
      <c r="H56" s="108"/>
    </row>
    <row r="57" spans="1:8">
      <c r="H57" s="659" t="s">
        <v>160</v>
      </c>
    </row>
    <row r="58" spans="1:8">
      <c r="H58" s="2" t="s">
        <v>161</v>
      </c>
    </row>
  </sheetData>
  <sheetProtection algorithmName="SHA-512" hashValue="8z+f6wYMCPwgGavat6tu05xPJ1FYzKUhZ11qJE3pf1vA/1iI1kSVinQy/3tvJUYZ+7ZikkwPoeSbXMtwV3XSxg==" saltValue="5jwwuTX61KXzaPzTccxLTA==" spinCount="100000" sheet="1" objects="1" scenarios="1"/>
  <mergeCells count="1">
    <mergeCell ref="C40:E40"/>
  </mergeCells>
  <phoneticPr fontId="0" type="noConversion"/>
  <pageMargins left="0.55000000000000004" right="0" top="0.75" bottom="0.75" header="0.5" footer="0.5"/>
  <pageSetup scale="74" fitToHeight="0" orientation="portrait" r:id="rId1"/>
  <headerFooter alignWithMargins="0">
    <oddFooter>&amp;L&amp;8Last Revised 10/29/24&amp;C&amp;8&amp;A
Page 3 of 27&amp;R&amp;8LGF-F005
V2025.1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1:I57"/>
  <sheetViews>
    <sheetView zoomScaleNormal="100" workbookViewId="0">
      <selection activeCell="P31" sqref="P31"/>
    </sheetView>
  </sheetViews>
  <sheetFormatPr defaultColWidth="8" defaultRowHeight="11.1" customHeight="1"/>
  <cols>
    <col min="1" max="1" width="5.5703125" style="255" customWidth="1"/>
    <col min="2" max="3" width="8" style="255" customWidth="1"/>
    <col min="4" max="4" width="11.28515625" style="255" customWidth="1"/>
    <col min="5" max="5" width="18.28515625" style="256" customWidth="1"/>
    <col min="6" max="6" width="10.28515625" style="257" customWidth="1"/>
    <col min="7" max="7" width="18.140625" style="256" customWidth="1"/>
    <col min="8" max="8" width="16.85546875" style="256" customWidth="1"/>
    <col min="9" max="9" width="18.5703125" style="256" customWidth="1"/>
    <col min="10" max="16384" width="8" style="255"/>
  </cols>
  <sheetData>
    <row r="1" spans="2:9" ht="12.95" customHeight="1">
      <c r="B1" s="449" t="s">
        <v>162</v>
      </c>
      <c r="C1" s="450"/>
      <c r="D1" s="450"/>
      <c r="E1" s="451"/>
      <c r="F1" s="452"/>
      <c r="G1" s="451"/>
      <c r="H1" s="451"/>
      <c r="I1" s="451"/>
    </row>
    <row r="2" spans="2:9" ht="12.95" customHeight="1">
      <c r="B2" s="449" t="s">
        <v>163</v>
      </c>
      <c r="C2" s="450"/>
      <c r="D2" s="450"/>
      <c r="E2" s="451"/>
      <c r="F2" s="452"/>
      <c r="G2" s="451"/>
      <c r="H2" s="451"/>
      <c r="I2" s="451"/>
    </row>
    <row r="3" spans="2:9" ht="12.95" customHeight="1">
      <c r="B3" s="453"/>
      <c r="C3" s="450"/>
      <c r="D3" s="450"/>
      <c r="E3" s="451"/>
      <c r="F3" s="452"/>
      <c r="G3" s="451"/>
      <c r="H3" s="451"/>
      <c r="I3" s="451"/>
    </row>
    <row r="4" spans="2:9" ht="12.95" customHeight="1">
      <c r="B4" s="453"/>
      <c r="C4" s="450"/>
      <c r="D4" s="450"/>
      <c r="E4" s="451"/>
      <c r="F4" s="452"/>
      <c r="G4" s="451"/>
      <c r="H4" s="451"/>
      <c r="I4" s="451"/>
    </row>
    <row r="5" spans="2:9" ht="12.95" customHeight="1">
      <c r="B5" s="453"/>
      <c r="C5" s="450"/>
      <c r="D5" s="450"/>
      <c r="E5" s="451"/>
      <c r="F5" s="452"/>
      <c r="G5" s="451"/>
      <c r="H5" s="451"/>
      <c r="I5" s="451"/>
    </row>
    <row r="6" spans="2:9" ht="12.95" customHeight="1">
      <c r="B6" s="453"/>
      <c r="C6" s="450"/>
      <c r="D6" s="450"/>
      <c r="E6" s="451"/>
      <c r="F6" s="452"/>
      <c r="G6" s="451"/>
      <c r="H6" s="451"/>
      <c r="I6" s="451"/>
    </row>
    <row r="7" spans="2:9" ht="12.95" customHeight="1">
      <c r="B7" s="453"/>
      <c r="C7" s="450"/>
      <c r="D7" s="450"/>
      <c r="E7" s="451"/>
      <c r="F7" s="452"/>
      <c r="G7" s="451"/>
      <c r="H7" s="451"/>
      <c r="I7" s="451"/>
    </row>
    <row r="8" spans="2:9" ht="12.95" customHeight="1">
      <c r="B8" s="450"/>
      <c r="C8" s="450"/>
      <c r="D8" s="450"/>
      <c r="E8" s="451"/>
      <c r="F8" s="452"/>
      <c r="G8" s="451"/>
      <c r="H8" s="451"/>
      <c r="I8" s="451"/>
    </row>
    <row r="9" spans="2:9" ht="12.95" customHeight="1">
      <c r="B9" s="450"/>
      <c r="C9" s="450"/>
      <c r="D9" s="450"/>
      <c r="E9" s="451"/>
      <c r="F9" s="452"/>
      <c r="G9" s="451"/>
      <c r="H9" s="451"/>
      <c r="I9" s="451"/>
    </row>
    <row r="10" spans="2:9" ht="12.95" customHeight="1">
      <c r="B10" s="450"/>
      <c r="C10" s="450"/>
      <c r="D10" s="450"/>
      <c r="E10" s="454"/>
      <c r="F10" s="455"/>
      <c r="G10" s="456"/>
      <c r="H10" s="456"/>
      <c r="I10" s="457"/>
    </row>
    <row r="11" spans="2:9" ht="12.95" customHeight="1">
      <c r="B11" s="450"/>
      <c r="C11" s="450"/>
      <c r="D11" s="450"/>
      <c r="E11" s="451"/>
      <c r="F11" s="452"/>
      <c r="G11" s="451"/>
      <c r="H11" s="451"/>
      <c r="I11" s="451"/>
    </row>
    <row r="12" spans="2:9" ht="12.95" customHeight="1">
      <c r="B12" s="458"/>
      <c r="C12" s="459"/>
      <c r="D12" s="459"/>
      <c r="E12" s="460" t="s">
        <v>122</v>
      </c>
      <c r="F12" s="461" t="s">
        <v>112</v>
      </c>
      <c r="G12" s="460" t="s">
        <v>113</v>
      </c>
      <c r="H12" s="460" t="s">
        <v>114</v>
      </c>
      <c r="I12" s="462" t="s">
        <v>115</v>
      </c>
    </row>
    <row r="13" spans="2:9" ht="12.95" customHeight="1">
      <c r="B13" s="463"/>
      <c r="C13" s="464"/>
      <c r="D13" s="464"/>
      <c r="E13" s="465" t="s">
        <v>164</v>
      </c>
      <c r="F13" s="466"/>
      <c r="G13" s="465" t="s">
        <v>165</v>
      </c>
      <c r="H13" s="465" t="s">
        <v>166</v>
      </c>
      <c r="I13" s="467" t="s">
        <v>167</v>
      </c>
    </row>
    <row r="14" spans="2:9" ht="12.95" customHeight="1">
      <c r="B14" s="463"/>
      <c r="C14" s="464"/>
      <c r="D14" s="464"/>
      <c r="E14" s="465" t="s">
        <v>168</v>
      </c>
      <c r="F14" s="468" t="s">
        <v>169</v>
      </c>
      <c r="G14" s="467" t="s">
        <v>170</v>
      </c>
      <c r="H14" s="469" t="s">
        <v>171</v>
      </c>
      <c r="I14" s="467" t="s">
        <v>172</v>
      </c>
    </row>
    <row r="15" spans="2:9" ht="12.95" customHeight="1">
      <c r="B15" s="470"/>
      <c r="C15" s="471"/>
      <c r="D15" s="471"/>
      <c r="E15" s="472" t="s">
        <v>173</v>
      </c>
      <c r="F15" s="473" t="s">
        <v>174</v>
      </c>
      <c r="G15" s="472" t="s">
        <v>175</v>
      </c>
      <c r="H15" s="472" t="s">
        <v>176</v>
      </c>
      <c r="I15" s="474" t="s">
        <v>177</v>
      </c>
    </row>
    <row r="16" spans="2:9" ht="12.95" customHeight="1">
      <c r="B16" s="475" t="s">
        <v>178</v>
      </c>
      <c r="C16" s="459"/>
      <c r="D16" s="459"/>
      <c r="E16" s="476"/>
      <c r="F16" s="477"/>
      <c r="G16" s="476"/>
      <c r="H16" s="476"/>
      <c r="I16" s="478"/>
    </row>
    <row r="17" spans="2:9" ht="12.95" customHeight="1">
      <c r="B17" s="479" t="s">
        <v>179</v>
      </c>
      <c r="C17" s="464"/>
      <c r="D17" s="464"/>
      <c r="E17" s="480"/>
      <c r="F17" s="481"/>
      <c r="G17" s="482"/>
      <c r="H17" s="482"/>
      <c r="I17" s="483"/>
    </row>
    <row r="18" spans="2:9" ht="12.95" customHeight="1">
      <c r="B18" s="484" t="s">
        <v>180</v>
      </c>
      <c r="C18" s="464"/>
      <c r="D18" s="485"/>
      <c r="E18" s="446"/>
      <c r="F18" s="447"/>
      <c r="G18" s="448"/>
      <c r="H18" s="448"/>
      <c r="I18" s="446"/>
    </row>
    <row r="19" spans="2:9" ht="12.95" customHeight="1">
      <c r="B19" s="486" t="s">
        <v>181</v>
      </c>
      <c r="C19" s="464"/>
      <c r="D19" s="464"/>
      <c r="E19" s="480"/>
      <c r="F19" s="487"/>
      <c r="G19" s="482"/>
      <c r="H19" s="482"/>
      <c r="I19" s="483"/>
    </row>
    <row r="20" spans="2:9" ht="12.95" customHeight="1">
      <c r="B20" s="486" t="s">
        <v>182</v>
      </c>
      <c r="C20" s="464"/>
      <c r="D20" s="464"/>
      <c r="E20" s="488" t="s">
        <v>183</v>
      </c>
      <c r="F20" s="489" t="s">
        <v>184</v>
      </c>
      <c r="G20" s="488" t="s">
        <v>183</v>
      </c>
      <c r="H20" s="490" t="s">
        <v>185</v>
      </c>
      <c r="I20" s="491"/>
    </row>
    <row r="21" spans="2:9" ht="12.95" customHeight="1">
      <c r="B21" s="492" t="s">
        <v>186</v>
      </c>
      <c r="C21" s="464"/>
      <c r="D21" s="464"/>
      <c r="E21" s="480"/>
      <c r="F21" s="487"/>
      <c r="G21" s="482"/>
      <c r="H21" s="482"/>
      <c r="I21" s="483"/>
    </row>
    <row r="22" spans="2:9" ht="12.95" customHeight="1">
      <c r="B22" s="484"/>
      <c r="C22" s="464"/>
      <c r="D22" s="464"/>
      <c r="E22" s="480"/>
      <c r="F22" s="487"/>
      <c r="G22" s="482"/>
      <c r="H22" s="482"/>
      <c r="I22" s="483"/>
    </row>
    <row r="23" spans="2:9" ht="12.95" customHeight="1">
      <c r="B23" s="475" t="s">
        <v>187</v>
      </c>
      <c r="C23" s="459"/>
      <c r="D23" s="459"/>
      <c r="E23" s="493"/>
      <c r="F23" s="477"/>
      <c r="G23" s="476"/>
      <c r="H23" s="476"/>
      <c r="I23" s="493"/>
    </row>
    <row r="24" spans="2:9" ht="12.95" customHeight="1">
      <c r="B24" s="486" t="s">
        <v>188</v>
      </c>
      <c r="C24" s="464"/>
      <c r="D24" s="464"/>
      <c r="E24" s="483"/>
      <c r="F24" s="487"/>
      <c r="G24" s="482"/>
      <c r="H24" s="482"/>
      <c r="I24" s="483"/>
    </row>
    <row r="25" spans="2:9" ht="12.95" customHeight="1">
      <c r="B25" s="486" t="s">
        <v>189</v>
      </c>
      <c r="C25" s="464"/>
      <c r="D25" s="464"/>
      <c r="E25" s="491"/>
      <c r="F25" s="494"/>
      <c r="G25" s="495"/>
      <c r="H25" s="495"/>
      <c r="I25" s="491"/>
    </row>
    <row r="26" spans="2:9" ht="12.95" customHeight="1">
      <c r="B26" s="486" t="s">
        <v>190</v>
      </c>
      <c r="C26" s="464"/>
      <c r="D26" s="464"/>
      <c r="E26" s="491"/>
      <c r="F26" s="496"/>
      <c r="G26" s="495"/>
      <c r="H26" s="490" t="s">
        <v>185</v>
      </c>
      <c r="I26" s="491"/>
    </row>
    <row r="27" spans="2:9" ht="12.95" customHeight="1">
      <c r="B27" s="492" t="s">
        <v>191</v>
      </c>
      <c r="C27" s="464"/>
      <c r="D27" s="464"/>
      <c r="E27" s="483"/>
      <c r="F27" s="487"/>
      <c r="G27" s="482"/>
      <c r="H27" s="482"/>
      <c r="I27" s="483"/>
    </row>
    <row r="28" spans="2:9" ht="12.95" customHeight="1">
      <c r="B28" s="470"/>
      <c r="C28" s="471"/>
      <c r="D28" s="471"/>
      <c r="E28" s="491"/>
      <c r="F28" s="496"/>
      <c r="G28" s="495"/>
      <c r="H28" s="495"/>
      <c r="I28" s="491"/>
    </row>
    <row r="29" spans="2:9" ht="12.95" customHeight="1">
      <c r="B29" s="497" t="s">
        <v>192</v>
      </c>
      <c r="C29" s="459"/>
      <c r="D29" s="459"/>
      <c r="E29" s="498"/>
      <c r="F29" s="447"/>
      <c r="G29" s="499"/>
      <c r="H29" s="499"/>
      <c r="I29" s="498"/>
    </row>
    <row r="30" spans="2:9" ht="12.95" customHeight="1">
      <c r="B30" s="470"/>
      <c r="C30" s="471"/>
      <c r="D30" s="471"/>
      <c r="E30" s="500"/>
      <c r="F30" s="501"/>
      <c r="G30" s="502"/>
      <c r="H30" s="502"/>
      <c r="I30" s="500"/>
    </row>
    <row r="31" spans="2:9" ht="12.95" customHeight="1">
      <c r="B31" s="464"/>
      <c r="C31" s="464"/>
      <c r="D31" s="464"/>
      <c r="E31" s="503"/>
      <c r="F31" s="504"/>
      <c r="G31" s="505"/>
      <c r="H31" s="505"/>
      <c r="I31" s="503"/>
    </row>
    <row r="32" spans="2:9" ht="12.95" customHeight="1">
      <c r="B32" s="464"/>
      <c r="C32" s="464"/>
      <c r="D32" s="464"/>
      <c r="E32" s="503"/>
      <c r="F32" s="504"/>
      <c r="G32" s="505"/>
      <c r="H32" s="505"/>
      <c r="I32" s="503"/>
    </row>
    <row r="33" spans="2:9" ht="12.95" customHeight="1">
      <c r="B33" s="450"/>
      <c r="C33" s="450"/>
      <c r="D33" s="450"/>
      <c r="E33" s="451"/>
      <c r="F33" s="452"/>
      <c r="G33" s="451"/>
      <c r="H33" s="451"/>
      <c r="I33" s="451"/>
    </row>
    <row r="34" spans="2:9" s="258" customFormat="1" ht="12.95" customHeight="1">
      <c r="B34" s="800" t="s">
        <v>193</v>
      </c>
      <c r="C34" s="801"/>
      <c r="D34" s="801"/>
      <c r="E34" s="802"/>
      <c r="F34" s="803"/>
      <c r="G34" s="802"/>
      <c r="H34" s="802"/>
      <c r="I34" s="802"/>
    </row>
    <row r="35" spans="2:9" s="258" customFormat="1" ht="12.95" customHeight="1">
      <c r="B35" s="804" t="s">
        <v>122</v>
      </c>
      <c r="C35" s="801" t="s">
        <v>194</v>
      </c>
      <c r="D35" s="801"/>
      <c r="E35" s="802"/>
      <c r="F35" s="803"/>
      <c r="G35" s="802"/>
      <c r="H35" s="802"/>
      <c r="I35" s="802"/>
    </row>
    <row r="36" spans="2:9" s="258" customFormat="1" ht="12.95" customHeight="1">
      <c r="B36" s="804" t="s">
        <v>112</v>
      </c>
      <c r="C36" s="801" t="s">
        <v>195</v>
      </c>
      <c r="D36" s="801"/>
      <c r="E36" s="802"/>
      <c r="F36" s="803"/>
      <c r="G36" s="802"/>
      <c r="H36" s="802"/>
      <c r="I36" s="802"/>
    </row>
    <row r="37" spans="2:9" s="258" customFormat="1" ht="12.95" customHeight="1">
      <c r="B37" s="804"/>
      <c r="C37" s="801" t="s">
        <v>196</v>
      </c>
      <c r="D37" s="801"/>
      <c r="E37" s="802"/>
      <c r="F37" s="803"/>
      <c r="G37" s="802"/>
      <c r="H37" s="802"/>
      <c r="I37" s="802"/>
    </row>
    <row r="38" spans="2:9" s="258" customFormat="1" ht="12.95" customHeight="1">
      <c r="B38" s="804" t="s">
        <v>113</v>
      </c>
      <c r="C38" s="801" t="s">
        <v>197</v>
      </c>
      <c r="D38" s="449"/>
      <c r="E38" s="802"/>
      <c r="F38" s="803"/>
      <c r="G38" s="802"/>
      <c r="H38" s="802"/>
      <c r="I38" s="802"/>
    </row>
    <row r="39" spans="2:9" ht="12.95" customHeight="1">
      <c r="B39" s="450"/>
      <c r="C39" s="801" t="s">
        <v>198</v>
      </c>
      <c r="D39" s="450"/>
      <c r="E39" s="451"/>
      <c r="F39" s="452"/>
      <c r="G39" s="451"/>
      <c r="H39" s="451"/>
      <c r="I39" s="451"/>
    </row>
    <row r="40" spans="2:9" ht="11.1" customHeight="1">
      <c r="B40" s="450"/>
      <c r="C40" s="450"/>
      <c r="D40" s="450"/>
      <c r="E40" s="451"/>
      <c r="F40" s="452"/>
      <c r="G40" s="451"/>
      <c r="H40" s="451"/>
      <c r="I40" s="451"/>
    </row>
    <row r="41" spans="2:9" ht="13.5" customHeight="1">
      <c r="B41" s="506"/>
      <c r="C41" s="450"/>
      <c r="D41" s="450"/>
      <c r="E41" s="451"/>
      <c r="F41" s="452"/>
      <c r="G41" s="451"/>
      <c r="H41" s="451"/>
      <c r="I41" s="451"/>
    </row>
    <row r="42" spans="2:9" ht="12.75" customHeight="1">
      <c r="B42" s="259"/>
    </row>
    <row r="44" spans="2:9" ht="11.1" customHeight="1">
      <c r="I44" s="260"/>
    </row>
    <row r="45" spans="2:9" ht="11.1" customHeight="1">
      <c r="B45" s="262"/>
      <c r="I45" s="263"/>
    </row>
    <row r="51" spans="2:9" ht="11.1" customHeight="1">
      <c r="B51" s="254"/>
      <c r="C51" s="254"/>
      <c r="D51" s="254"/>
      <c r="E51" s="261" t="s">
        <v>109</v>
      </c>
      <c r="G51" s="256" t="s">
        <v>199</v>
      </c>
    </row>
    <row r="55" spans="2:9" ht="11.1" customHeight="1">
      <c r="I55" s="260" t="s">
        <v>200</v>
      </c>
    </row>
    <row r="56" spans="2:9" ht="11.1" customHeight="1">
      <c r="I56" s="550" t="str">
        <f>"Budget Fiscal Year "&amp;TEXT('Form 1'!C136,"yyyy-yyyy")</f>
        <v>Budget Fiscal Year 2025-2026</v>
      </c>
    </row>
    <row r="57" spans="2:9" ht="11.1" customHeight="1">
      <c r="B57" s="262"/>
      <c r="I57" s="354" t="s">
        <v>201</v>
      </c>
    </row>
  </sheetData>
  <sheetProtection algorithmName="SHA-512" hashValue="3TOTQl0ja0nX3NHtlrfjU02TV1LK1RqvV06PWHbi9wKetokIjIZoMK1UXXsrz2g5tlMNbAjlYm1YBkvTpREibg==" saltValue="/iOUQH4JjcwzbUTe2NpNgg==" spinCount="100000" sheet="1" objects="1" scenarios="1"/>
  <phoneticPr fontId="11" type="noConversion"/>
  <pageMargins left="0.55000000000000004" right="0" top="0.75" bottom="0.75" header="0.5" footer="0.5"/>
  <pageSetup scale="82" orientation="portrait" r:id="rId1"/>
  <headerFooter alignWithMargins="0">
    <oddFooter>&amp;L&amp;8Last Revised 10/29/24&amp;C&amp;8&amp;A
Page 4 of 27&amp;R&amp;8LGF-F005
V2025.1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K43"/>
  <sheetViews>
    <sheetView topLeftCell="A6" zoomScale="75" zoomScaleNormal="75" workbookViewId="0">
      <selection activeCell="Q17" sqref="Q17"/>
    </sheetView>
  </sheetViews>
  <sheetFormatPr defaultColWidth="9.140625" defaultRowHeight="14.25"/>
  <cols>
    <col min="1" max="1" width="4.28515625" style="3" customWidth="1"/>
    <col min="2" max="2" width="35.85546875" style="3" customWidth="1"/>
    <col min="3" max="4" width="20.140625" style="3" customWidth="1"/>
    <col min="5" max="5" width="24" style="3" bestFit="1" customWidth="1"/>
    <col min="6" max="6" width="20.7109375" style="3" customWidth="1"/>
    <col min="7" max="7" width="11.140625" style="3" customWidth="1"/>
    <col min="8" max="8" width="20.28515625" style="3" customWidth="1"/>
    <col min="9" max="9" width="22.140625" style="3" customWidth="1"/>
    <col min="10" max="10" width="12.7109375" style="3" customWidth="1"/>
    <col min="11" max="11" width="14.140625" style="3" customWidth="1"/>
    <col min="12" max="16384" width="9.140625" style="3"/>
  </cols>
  <sheetData>
    <row r="1" spans="1:9" s="49" customFormat="1" ht="13.5" customHeight="1">
      <c r="A1" s="48"/>
      <c r="B1" s="48"/>
      <c r="C1" s="48"/>
      <c r="D1" s="48"/>
      <c r="E1" s="48"/>
      <c r="F1" s="48"/>
      <c r="G1" s="48"/>
      <c r="H1" s="535"/>
      <c r="I1" s="48"/>
    </row>
    <row r="2" spans="1:9" s="49" customFormat="1">
      <c r="B2" s="50"/>
      <c r="C2" s="51" t="s">
        <v>112</v>
      </c>
      <c r="D2" s="52" t="s">
        <v>113</v>
      </c>
      <c r="E2" s="51" t="s">
        <v>114</v>
      </c>
      <c r="F2" s="531" t="s">
        <v>115</v>
      </c>
      <c r="G2" s="536" t="s">
        <v>116</v>
      </c>
      <c r="H2" s="539" t="s">
        <v>117</v>
      </c>
      <c r="I2" s="541" t="s">
        <v>202</v>
      </c>
    </row>
    <row r="3" spans="1:9" s="49" customFormat="1">
      <c r="B3" s="53"/>
      <c r="C3" s="669" t="s">
        <v>118</v>
      </c>
      <c r="D3" s="669" t="s">
        <v>119</v>
      </c>
      <c r="E3" s="669" t="s">
        <v>120</v>
      </c>
      <c r="F3" s="533" t="s">
        <v>203</v>
      </c>
      <c r="G3" s="535"/>
      <c r="H3" s="537"/>
      <c r="I3" s="533" t="s">
        <v>204</v>
      </c>
    </row>
    <row r="4" spans="1:9" s="55" customFormat="1">
      <c r="B4" s="56" t="s">
        <v>122</v>
      </c>
      <c r="C4" s="669" t="s">
        <v>123</v>
      </c>
      <c r="D4" s="669" t="s">
        <v>124</v>
      </c>
      <c r="E4" s="669" t="s">
        <v>125</v>
      </c>
      <c r="F4" s="533" t="s">
        <v>124</v>
      </c>
      <c r="G4" s="529" t="s">
        <v>205</v>
      </c>
      <c r="H4" s="363" t="s">
        <v>206</v>
      </c>
      <c r="I4" s="41" t="s">
        <v>123</v>
      </c>
    </row>
    <row r="5" spans="1:9" s="49" customFormat="1" ht="15" thickBot="1">
      <c r="A5" s="57"/>
      <c r="B5" s="58" t="s">
        <v>123</v>
      </c>
      <c r="C5" s="668" t="s">
        <v>127</v>
      </c>
      <c r="D5" s="668" t="s">
        <v>128</v>
      </c>
      <c r="E5" s="668" t="s">
        <v>129</v>
      </c>
      <c r="F5" s="532" t="s">
        <v>130</v>
      </c>
      <c r="G5" s="13" t="s">
        <v>130</v>
      </c>
      <c r="H5" s="540" t="s">
        <v>207</v>
      </c>
      <c r="I5" s="59" t="s">
        <v>128</v>
      </c>
    </row>
    <row r="6" spans="1:9" ht="30" customHeight="1">
      <c r="A6" s="364" t="s">
        <v>131</v>
      </c>
      <c r="B6" s="365"/>
      <c r="C6" s="366"/>
      <c r="D6" s="366"/>
      <c r="E6" s="507" t="s">
        <v>208</v>
      </c>
      <c r="F6" s="530"/>
      <c r="G6" s="508"/>
      <c r="H6" s="538"/>
      <c r="I6" s="542"/>
    </row>
    <row r="7" spans="1:9" ht="15" customHeight="1">
      <c r="A7" s="5"/>
      <c r="B7" s="365" t="s">
        <v>132</v>
      </c>
      <c r="C7" s="83"/>
      <c r="D7" s="84"/>
      <c r="E7" s="445" t="s">
        <v>209</v>
      </c>
      <c r="F7" s="445"/>
      <c r="G7" s="616"/>
      <c r="H7" s="617"/>
      <c r="I7" s="618"/>
    </row>
    <row r="8" spans="1:9" ht="15" customHeight="1">
      <c r="A8" s="5"/>
      <c r="B8" s="21" t="s">
        <v>133</v>
      </c>
      <c r="C8" s="84"/>
      <c r="D8" s="84"/>
      <c r="E8" s="805"/>
      <c r="F8" s="292"/>
      <c r="G8" s="85"/>
      <c r="H8" s="619"/>
      <c r="I8" s="83"/>
    </row>
    <row r="9" spans="1:9" ht="15" customHeight="1">
      <c r="A9" s="5"/>
      <c r="B9" s="509" t="s">
        <v>210</v>
      </c>
      <c r="C9" s="620"/>
      <c r="D9" s="620"/>
      <c r="E9" s="806"/>
      <c r="F9" s="620"/>
      <c r="G9" s="621"/>
      <c r="H9" s="622"/>
      <c r="I9" s="623"/>
    </row>
    <row r="10" spans="1:9" ht="15" customHeight="1">
      <c r="A10" s="5"/>
      <c r="B10" s="21" t="s">
        <v>135</v>
      </c>
      <c r="C10" s="84"/>
      <c r="D10" s="84"/>
      <c r="E10" s="805"/>
      <c r="F10" s="292"/>
      <c r="G10" s="85"/>
      <c r="H10" s="619"/>
      <c r="I10" s="83"/>
    </row>
    <row r="11" spans="1:9" ht="15" customHeight="1">
      <c r="A11" s="5"/>
      <c r="B11" s="21" t="s">
        <v>211</v>
      </c>
      <c r="C11" s="292"/>
      <c r="D11" s="84"/>
      <c r="E11" s="805"/>
      <c r="F11" s="545"/>
      <c r="G11" s="85"/>
      <c r="H11" s="619"/>
      <c r="I11" s="83"/>
    </row>
    <row r="12" spans="1:9" ht="15" customHeight="1">
      <c r="A12" s="5"/>
      <c r="B12" s="367" t="s">
        <v>212</v>
      </c>
      <c r="C12" s="84"/>
      <c r="D12" s="84"/>
      <c r="E12" s="807" t="s">
        <v>213</v>
      </c>
      <c r="F12" s="624"/>
      <c r="G12" s="616"/>
      <c r="H12" s="617"/>
      <c r="I12" s="618"/>
    </row>
    <row r="13" spans="1:9" ht="15" customHeight="1">
      <c r="A13" s="5"/>
      <c r="B13" s="368" t="s">
        <v>214</v>
      </c>
      <c r="C13" s="625"/>
      <c r="D13" s="84"/>
      <c r="E13" s="84"/>
      <c r="F13" s="84"/>
      <c r="G13" s="85"/>
      <c r="H13" s="619"/>
      <c r="I13" s="83"/>
    </row>
    <row r="14" spans="1:9" ht="15" customHeight="1">
      <c r="A14" s="5"/>
      <c r="B14" s="369" t="s">
        <v>215</v>
      </c>
      <c r="C14" s="84"/>
      <c r="D14" s="84"/>
      <c r="E14" s="84"/>
      <c r="F14" s="84"/>
      <c r="G14" s="85"/>
      <c r="H14" s="619"/>
      <c r="I14" s="83"/>
    </row>
    <row r="15" spans="1:9" ht="15" customHeight="1">
      <c r="A15" s="5"/>
      <c r="B15" s="21" t="s">
        <v>137</v>
      </c>
      <c r="C15" s="84"/>
      <c r="D15" s="84"/>
      <c r="E15" s="84"/>
      <c r="F15" s="84"/>
      <c r="G15" s="85"/>
      <c r="H15" s="619"/>
      <c r="I15" s="83"/>
    </row>
    <row r="16" spans="1:9" ht="19.5" customHeight="1" thickBot="1">
      <c r="A16" s="22"/>
      <c r="B16" s="370" t="s">
        <v>138</v>
      </c>
      <c r="C16" s="90"/>
      <c r="D16" s="90"/>
      <c r="E16" s="90"/>
      <c r="F16" s="90"/>
      <c r="G16" s="91"/>
      <c r="H16" s="626"/>
      <c r="I16" s="526"/>
    </row>
    <row r="17" spans="1:11" ht="16.5" customHeight="1" thickBot="1">
      <c r="A17" s="371" t="s">
        <v>139</v>
      </c>
      <c r="B17" s="372"/>
      <c r="C17" s="94"/>
      <c r="D17" s="94"/>
      <c r="E17" s="94"/>
      <c r="F17" s="94"/>
      <c r="G17" s="95"/>
      <c r="H17" s="627"/>
      <c r="I17" s="527"/>
    </row>
    <row r="18" spans="1:11" ht="20.25" customHeight="1" thickBot="1">
      <c r="A18" s="373"/>
      <c r="B18" s="370" t="s">
        <v>140</v>
      </c>
      <c r="C18" s="90"/>
      <c r="D18" s="90"/>
      <c r="E18" s="90"/>
      <c r="F18" s="90"/>
      <c r="G18" s="91"/>
      <c r="H18" s="626"/>
      <c r="I18" s="526"/>
    </row>
    <row r="19" spans="1:11" ht="24" customHeight="1">
      <c r="A19" s="356" t="s">
        <v>141</v>
      </c>
      <c r="B19" s="21"/>
      <c r="C19" s="98"/>
      <c r="D19" s="98"/>
      <c r="E19" s="98"/>
      <c r="F19" s="98"/>
      <c r="G19" s="99"/>
      <c r="H19" s="628"/>
      <c r="I19" s="207"/>
    </row>
    <row r="20" spans="1:11" ht="15" customHeight="1">
      <c r="A20" s="5"/>
      <c r="B20" s="21" t="s">
        <v>142</v>
      </c>
      <c r="C20" s="83"/>
      <c r="D20" s="84"/>
      <c r="E20" s="84"/>
      <c r="F20" s="84"/>
      <c r="G20" s="85"/>
      <c r="H20" s="619"/>
      <c r="I20" s="83"/>
    </row>
    <row r="21" spans="1:11" ht="15" customHeight="1">
      <c r="A21" s="5"/>
      <c r="B21" s="21" t="s">
        <v>143</v>
      </c>
      <c r="C21" s="84"/>
      <c r="D21" s="84"/>
      <c r="E21" s="84"/>
      <c r="F21" s="84"/>
      <c r="G21" s="85"/>
      <c r="H21" s="619"/>
      <c r="I21" s="83"/>
    </row>
    <row r="22" spans="1:11" ht="15" customHeight="1">
      <c r="A22" s="5"/>
      <c r="B22" s="21" t="s">
        <v>144</v>
      </c>
      <c r="C22" s="84"/>
      <c r="D22" s="84"/>
      <c r="E22" s="84"/>
      <c r="F22" s="84"/>
      <c r="G22" s="85"/>
      <c r="H22" s="619"/>
      <c r="I22" s="83"/>
    </row>
    <row r="23" spans="1:11" ht="15" customHeight="1">
      <c r="A23" s="5"/>
      <c r="B23" s="21" t="s">
        <v>145</v>
      </c>
      <c r="C23" s="84"/>
      <c r="D23" s="84"/>
      <c r="E23" s="84"/>
      <c r="F23" s="84"/>
      <c r="G23" s="85"/>
      <c r="H23" s="619"/>
      <c r="I23" s="83"/>
      <c r="K23" s="11"/>
    </row>
    <row r="24" spans="1:11" ht="15" customHeight="1">
      <c r="A24" s="5"/>
      <c r="B24" s="21" t="s">
        <v>216</v>
      </c>
      <c r="C24" s="84"/>
      <c r="D24" s="84"/>
      <c r="E24" s="84"/>
      <c r="F24" s="84"/>
      <c r="G24" s="85"/>
      <c r="H24" s="619"/>
      <c r="I24" s="83"/>
      <c r="K24" s="11"/>
    </row>
    <row r="25" spans="1:11" ht="15" customHeight="1">
      <c r="A25" s="5"/>
      <c r="B25" s="21" t="s">
        <v>146</v>
      </c>
      <c r="C25" s="84"/>
      <c r="D25" s="84"/>
      <c r="E25" s="84"/>
      <c r="F25" s="84"/>
      <c r="G25" s="85"/>
      <c r="H25" s="619"/>
      <c r="I25" s="83"/>
      <c r="K25" s="11"/>
    </row>
    <row r="26" spans="1:11" ht="15" customHeight="1">
      <c r="A26" s="5"/>
      <c r="B26" s="21" t="s">
        <v>147</v>
      </c>
      <c r="C26" s="84"/>
      <c r="D26" s="84"/>
      <c r="E26" s="84"/>
      <c r="F26" s="84"/>
      <c r="G26" s="85"/>
      <c r="H26" s="619"/>
      <c r="I26" s="83"/>
      <c r="K26" s="11"/>
    </row>
    <row r="27" spans="1:11" ht="15" customHeight="1">
      <c r="A27" s="5"/>
      <c r="B27" s="21" t="s">
        <v>148</v>
      </c>
      <c r="C27" s="84"/>
      <c r="D27" s="84"/>
      <c r="E27" s="84"/>
      <c r="F27" s="84"/>
      <c r="G27" s="85"/>
      <c r="H27" s="619"/>
      <c r="I27" s="83"/>
      <c r="K27" s="11"/>
    </row>
    <row r="28" spans="1:11" ht="15" customHeight="1">
      <c r="A28" s="5"/>
      <c r="B28" s="21" t="s">
        <v>149</v>
      </c>
      <c r="C28" s="84"/>
      <c r="D28" s="84"/>
      <c r="E28" s="84"/>
      <c r="F28" s="84"/>
      <c r="G28" s="85"/>
      <c r="H28" s="619"/>
      <c r="I28" s="83"/>
      <c r="K28" s="11"/>
    </row>
    <row r="29" spans="1:11" ht="15" customHeight="1">
      <c r="A29" s="5"/>
      <c r="B29" s="375" t="s">
        <v>151</v>
      </c>
      <c r="C29" s="84"/>
      <c r="D29" s="84"/>
      <c r="E29" s="84"/>
      <c r="F29" s="84"/>
      <c r="G29" s="85"/>
      <c r="H29" s="619"/>
      <c r="I29" s="83"/>
    </row>
    <row r="30" spans="1:11" ht="15" customHeight="1">
      <c r="A30" s="5"/>
      <c r="B30" s="21" t="s">
        <v>152</v>
      </c>
      <c r="C30" s="84"/>
      <c r="D30" s="84"/>
      <c r="E30" s="84"/>
      <c r="F30" s="84"/>
      <c r="G30" s="85"/>
      <c r="H30" s="619"/>
      <c r="I30" s="83"/>
    </row>
    <row r="31" spans="1:11" ht="15" customHeight="1">
      <c r="A31" s="5"/>
      <c r="B31" s="21" t="s">
        <v>153</v>
      </c>
      <c r="C31" s="84"/>
      <c r="D31" s="84"/>
      <c r="E31" s="84"/>
      <c r="F31" s="84"/>
      <c r="G31" s="85"/>
      <c r="H31" s="619"/>
      <c r="I31" s="83"/>
    </row>
    <row r="32" spans="1:11" ht="15" customHeight="1">
      <c r="A32" s="5"/>
      <c r="B32" s="21" t="s">
        <v>154</v>
      </c>
      <c r="C32" s="84"/>
      <c r="D32" s="84"/>
      <c r="E32" s="84"/>
      <c r="F32" s="84"/>
      <c r="G32" s="85"/>
      <c r="H32" s="619"/>
      <c r="I32" s="83"/>
    </row>
    <row r="33" spans="1:9" ht="15" customHeight="1">
      <c r="A33" s="5"/>
      <c r="B33" s="21"/>
      <c r="C33" s="84"/>
      <c r="D33" s="84"/>
      <c r="E33" s="84"/>
      <c r="F33" s="84"/>
      <c r="G33" s="85"/>
      <c r="H33" s="619"/>
      <c r="I33" s="83"/>
    </row>
    <row r="34" spans="1:9" ht="15" customHeight="1">
      <c r="A34" s="5"/>
      <c r="B34" s="21"/>
      <c r="C34" s="84"/>
      <c r="D34" s="84"/>
      <c r="E34" s="84"/>
      <c r="F34" s="84"/>
      <c r="G34" s="85"/>
      <c r="H34" s="619"/>
      <c r="I34" s="83"/>
    </row>
    <row r="35" spans="1:9" ht="20.25" customHeight="1" thickBot="1">
      <c r="A35" s="22"/>
      <c r="B35" s="370" t="s">
        <v>155</v>
      </c>
      <c r="C35" s="90"/>
      <c r="D35" s="90"/>
      <c r="E35" s="90"/>
      <c r="F35" s="90"/>
      <c r="G35" s="91"/>
      <c r="H35" s="626"/>
      <c r="I35" s="526"/>
    </row>
    <row r="36" spans="1:9" ht="21.75" customHeight="1" thickBot="1">
      <c r="A36" s="376"/>
      <c r="B36" s="377" t="s">
        <v>156</v>
      </c>
      <c r="C36" s="94"/>
      <c r="D36" s="94"/>
      <c r="E36" s="94"/>
      <c r="F36" s="94"/>
      <c r="G36" s="95"/>
      <c r="H36" s="627"/>
      <c r="I36" s="527"/>
    </row>
    <row r="37" spans="1:9" ht="18.75" customHeight="1">
      <c r="A37" s="289"/>
      <c r="B37" s="378" t="s">
        <v>157</v>
      </c>
      <c r="C37" s="104"/>
      <c r="D37" s="104"/>
      <c r="E37" s="104"/>
      <c r="F37" s="104"/>
      <c r="G37" s="336"/>
      <c r="H37" s="629"/>
      <c r="I37" s="547"/>
    </row>
    <row r="38" spans="1:9" ht="26.25" customHeight="1" thickBot="1">
      <c r="A38" s="379" t="s">
        <v>158</v>
      </c>
      <c r="B38" s="380"/>
      <c r="C38" s="106"/>
      <c r="D38" s="106"/>
      <c r="E38" s="106"/>
      <c r="F38" s="106"/>
      <c r="G38" s="338"/>
      <c r="H38" s="630"/>
      <c r="I38" s="188"/>
    </row>
    <row r="39" spans="1:9" ht="15" customHeight="1" thickTop="1"/>
    <row r="40" spans="1:9" ht="15" customHeight="1">
      <c r="A40" s="11"/>
      <c r="B40" s="11"/>
      <c r="C40" s="685"/>
      <c r="D40" s="685"/>
      <c r="E40" s="685"/>
      <c r="F40" s="655" t="s">
        <v>109</v>
      </c>
    </row>
    <row r="41" spans="1:9" ht="15" customHeight="1"/>
    <row r="42" spans="1:9" ht="15" customHeight="1">
      <c r="B42" s="3" t="s">
        <v>159</v>
      </c>
      <c r="I42" s="108" t="s">
        <v>217</v>
      </c>
    </row>
    <row r="43" spans="1:9">
      <c r="I43" s="3" t="s">
        <v>218</v>
      </c>
    </row>
  </sheetData>
  <sheetProtection algorithmName="SHA-512" hashValue="YYh5JkoaGQPIdzFvhS+YqZ4z6F6BeZkf0/HUDSl4YNVt/rpxGQqUPEOOW2hkR4G9I+fMsHn5uTOAKrpqTFev2w==" saltValue="vnCngufhOLNDLKloISjx1w==" spinCount="100000" sheet="1"/>
  <mergeCells count="1">
    <mergeCell ref="C40:E40"/>
  </mergeCells>
  <pageMargins left="0.55000000000000004" right="0" top="0.75" bottom="0.75" header="0.5" footer="0.5"/>
  <pageSetup scale="65" orientation="landscape" r:id="rId1"/>
  <headerFooter alignWithMargins="0">
    <oddFooter>&amp;L&amp;8Last Revised 10/29/24&amp;C&amp;8&amp;A
Page 5 of 27&amp;R&amp;8LGF-F005
V2025.1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/>
  <dimension ref="A1:H52"/>
  <sheetViews>
    <sheetView topLeftCell="A11" zoomScale="80" zoomScaleNormal="80" workbookViewId="0">
      <selection activeCell="F50" sqref="F50"/>
    </sheetView>
  </sheetViews>
  <sheetFormatPr defaultColWidth="9.140625" defaultRowHeight="14.25"/>
  <cols>
    <col min="1" max="1" width="6" style="6" customWidth="1"/>
    <col min="2" max="2" width="30.28515625" style="3" customWidth="1"/>
    <col min="3" max="7" width="14.7109375" style="47" customWidth="1"/>
    <col min="8" max="10" width="9.140625" style="3"/>
    <col min="11" max="11" width="5.42578125" style="3" customWidth="1"/>
    <col min="12" max="16384" width="9.140625" style="3"/>
  </cols>
  <sheetData>
    <row r="1" spans="1:7" ht="72" thickBot="1">
      <c r="A1" s="686" t="s">
        <v>219</v>
      </c>
      <c r="B1" s="687"/>
      <c r="C1" s="46" t="s">
        <v>220</v>
      </c>
      <c r="D1" s="46" t="s">
        <v>221</v>
      </c>
      <c r="E1" s="46" t="s">
        <v>222</v>
      </c>
      <c r="F1" s="46" t="s">
        <v>223</v>
      </c>
      <c r="G1" s="525" t="s">
        <v>224</v>
      </c>
    </row>
    <row r="2" spans="1:7" ht="18.75" customHeight="1">
      <c r="A2" s="109" t="s">
        <v>131</v>
      </c>
      <c r="B2" s="110"/>
      <c r="C2" s="98"/>
      <c r="D2" s="98"/>
      <c r="E2" s="98"/>
      <c r="F2" s="98"/>
      <c r="G2" s="207"/>
    </row>
    <row r="3" spans="1:7">
      <c r="A3" s="112">
        <v>100</v>
      </c>
      <c r="B3" s="87" t="s">
        <v>225</v>
      </c>
      <c r="C3" s="84"/>
      <c r="D3" s="84"/>
      <c r="E3" s="84"/>
      <c r="F3" s="84"/>
      <c r="G3" s="83"/>
    </row>
    <row r="4" spans="1:7">
      <c r="A4" s="112">
        <v>200</v>
      </c>
      <c r="B4" s="87" t="s">
        <v>226</v>
      </c>
      <c r="C4" s="84"/>
      <c r="D4" s="84"/>
      <c r="E4" s="84"/>
      <c r="F4" s="84"/>
      <c r="G4" s="83"/>
    </row>
    <row r="5" spans="1:7">
      <c r="A5" s="329">
        <v>300</v>
      </c>
      <c r="B5" s="136" t="s">
        <v>227</v>
      </c>
      <c r="C5" s="84"/>
      <c r="D5" s="84"/>
      <c r="E5" s="84"/>
      <c r="F5" s="84"/>
      <c r="G5" s="83"/>
    </row>
    <row r="6" spans="1:7">
      <c r="A6" s="329">
        <v>400</v>
      </c>
      <c r="B6" s="136" t="s">
        <v>228</v>
      </c>
      <c r="C6" s="84"/>
      <c r="D6" s="84"/>
      <c r="E6" s="84"/>
      <c r="F6" s="84"/>
      <c r="G6" s="83"/>
    </row>
    <row r="7" spans="1:7">
      <c r="A7" s="329">
        <v>500</v>
      </c>
      <c r="B7" s="136" t="s">
        <v>229</v>
      </c>
      <c r="C7" s="84"/>
      <c r="D7" s="84"/>
      <c r="E7" s="84"/>
      <c r="F7" s="84"/>
      <c r="G7" s="83"/>
    </row>
    <row r="8" spans="1:7">
      <c r="A8" s="329">
        <v>600</v>
      </c>
      <c r="B8" s="136" t="s">
        <v>230</v>
      </c>
      <c r="C8" s="84"/>
      <c r="D8" s="84"/>
      <c r="E8" s="84"/>
      <c r="F8" s="84"/>
      <c r="G8" s="83"/>
    </row>
    <row r="9" spans="1:7">
      <c r="A9" s="329">
        <v>800</v>
      </c>
      <c r="B9" s="136" t="s">
        <v>231</v>
      </c>
      <c r="C9" s="84"/>
      <c r="D9" s="84"/>
      <c r="E9" s="84"/>
      <c r="F9" s="84"/>
      <c r="G9" s="83"/>
    </row>
    <row r="10" spans="1:7">
      <c r="A10" s="329">
        <v>900</v>
      </c>
      <c r="B10" s="136" t="s">
        <v>232</v>
      </c>
      <c r="C10" s="84"/>
      <c r="D10" s="84"/>
      <c r="E10" s="84"/>
      <c r="F10" s="84"/>
      <c r="G10" s="83"/>
    </row>
    <row r="11" spans="1:7">
      <c r="A11" s="265" t="s">
        <v>233</v>
      </c>
      <c r="B11" s="136" t="s">
        <v>234</v>
      </c>
      <c r="C11" s="84"/>
      <c r="D11" s="84"/>
      <c r="E11" s="84"/>
      <c r="F11" s="84"/>
      <c r="G11" s="83"/>
    </row>
    <row r="12" spans="1:7">
      <c r="A12" s="329">
        <v>2000</v>
      </c>
      <c r="B12" s="136" t="s">
        <v>235</v>
      </c>
      <c r="C12" s="84"/>
      <c r="D12" s="84"/>
      <c r="E12" s="84"/>
      <c r="F12" s="84"/>
      <c r="G12" s="83"/>
    </row>
    <row r="13" spans="1:7">
      <c r="A13" s="329">
        <v>3000</v>
      </c>
      <c r="B13" s="136" t="s">
        <v>236</v>
      </c>
      <c r="C13" s="84"/>
      <c r="D13" s="84"/>
      <c r="E13" s="84"/>
      <c r="F13" s="84"/>
      <c r="G13" s="83"/>
    </row>
    <row r="14" spans="1:7" ht="28.5">
      <c r="A14" s="330">
        <v>4000</v>
      </c>
      <c r="B14" s="331" t="s">
        <v>237</v>
      </c>
      <c r="C14" s="84"/>
      <c r="D14" s="84"/>
      <c r="E14" s="84"/>
      <c r="F14" s="84"/>
      <c r="G14" s="83"/>
    </row>
    <row r="15" spans="1:7">
      <c r="A15" s="329">
        <v>6100</v>
      </c>
      <c r="B15" s="136" t="s">
        <v>238</v>
      </c>
      <c r="C15" s="84"/>
      <c r="D15" s="84"/>
      <c r="E15" s="84"/>
      <c r="F15" s="84"/>
      <c r="G15" s="83"/>
    </row>
    <row r="16" spans="1:7">
      <c r="A16" s="329">
        <v>6200</v>
      </c>
      <c r="B16" s="136" t="s">
        <v>239</v>
      </c>
      <c r="C16" s="84"/>
      <c r="D16" s="84"/>
      <c r="E16" s="84"/>
      <c r="F16" s="84"/>
      <c r="G16" s="83"/>
    </row>
    <row r="17" spans="1:8">
      <c r="A17" s="329">
        <v>6300</v>
      </c>
      <c r="B17" s="136" t="s">
        <v>240</v>
      </c>
      <c r="C17" s="84"/>
      <c r="D17" s="84"/>
      <c r="E17" s="84"/>
      <c r="F17" s="84"/>
      <c r="G17" s="83"/>
    </row>
    <row r="18" spans="1:8" ht="18" customHeight="1">
      <c r="A18" s="329">
        <v>8000</v>
      </c>
      <c r="B18" s="332" t="s">
        <v>241</v>
      </c>
      <c r="C18" s="84"/>
      <c r="D18" s="84"/>
      <c r="E18" s="84"/>
      <c r="F18" s="84"/>
      <c r="G18" s="83"/>
    </row>
    <row r="19" spans="1:8" ht="20.25" customHeight="1" thickBot="1">
      <c r="A19" s="339"/>
      <c r="B19" s="340" t="s">
        <v>138</v>
      </c>
      <c r="C19" s="90"/>
      <c r="D19" s="90"/>
      <c r="E19" s="90"/>
      <c r="F19" s="90"/>
      <c r="G19" s="526"/>
    </row>
    <row r="20" spans="1:8" ht="15.75" thickBot="1">
      <c r="A20" s="114" t="s">
        <v>139</v>
      </c>
      <c r="B20" s="93"/>
      <c r="C20" s="94"/>
      <c r="D20" s="94"/>
      <c r="E20" s="94"/>
      <c r="F20" s="94"/>
      <c r="G20" s="527"/>
    </row>
    <row r="21" spans="1:8" ht="20.25" customHeight="1" thickBot="1">
      <c r="A21" s="114" t="s">
        <v>242</v>
      </c>
      <c r="B21" s="93"/>
      <c r="C21" s="94"/>
      <c r="D21" s="94"/>
      <c r="E21" s="94"/>
      <c r="F21" s="94"/>
      <c r="G21" s="527"/>
    </row>
    <row r="22" spans="1:8" ht="18" customHeight="1">
      <c r="A22" s="109" t="s">
        <v>243</v>
      </c>
      <c r="B22" s="110"/>
      <c r="C22" s="98"/>
      <c r="D22" s="98"/>
      <c r="E22" s="98"/>
      <c r="F22" s="98"/>
      <c r="G22" s="207"/>
    </row>
    <row r="23" spans="1:8">
      <c r="A23" s="112"/>
      <c r="B23" s="87" t="s">
        <v>142</v>
      </c>
      <c r="C23" s="84"/>
      <c r="D23" s="84"/>
      <c r="E23" s="84"/>
      <c r="F23" s="84"/>
      <c r="G23" s="83"/>
    </row>
    <row r="24" spans="1:8">
      <c r="A24" s="112"/>
      <c r="B24" s="87" t="s">
        <v>143</v>
      </c>
      <c r="C24" s="84"/>
      <c r="D24" s="84"/>
      <c r="E24" s="84"/>
      <c r="F24" s="84"/>
      <c r="G24" s="162"/>
    </row>
    <row r="25" spans="1:8">
      <c r="A25" s="112"/>
      <c r="B25" s="87" t="s">
        <v>144</v>
      </c>
      <c r="C25" s="84"/>
      <c r="D25" s="84"/>
      <c r="E25" s="84"/>
      <c r="F25" s="84"/>
      <c r="G25" s="83"/>
    </row>
    <row r="26" spans="1:8">
      <c r="A26" s="112"/>
      <c r="B26" s="87" t="s">
        <v>145</v>
      </c>
      <c r="C26" s="84"/>
      <c r="D26" s="84"/>
      <c r="E26" s="84"/>
      <c r="F26" s="84"/>
      <c r="G26" s="83"/>
      <c r="H26" s="11"/>
    </row>
    <row r="27" spans="1:8">
      <c r="A27" s="112"/>
      <c r="B27" s="87" t="s">
        <v>146</v>
      </c>
      <c r="C27" s="84"/>
      <c r="D27" s="84"/>
      <c r="E27" s="84"/>
      <c r="F27" s="84"/>
      <c r="G27" s="83"/>
      <c r="H27" s="11"/>
    </row>
    <row r="28" spans="1:8">
      <c r="A28" s="112"/>
      <c r="B28" s="87" t="s">
        <v>244</v>
      </c>
      <c r="C28" s="84"/>
      <c r="D28" s="84"/>
      <c r="E28" s="84"/>
      <c r="F28" s="84"/>
      <c r="G28" s="83"/>
      <c r="H28" s="11"/>
    </row>
    <row r="29" spans="1:8" ht="15" customHeight="1">
      <c r="A29" s="82"/>
      <c r="B29" s="87" t="s">
        <v>148</v>
      </c>
      <c r="C29" s="84"/>
      <c r="D29" s="84"/>
      <c r="E29" s="84"/>
      <c r="F29" s="84"/>
      <c r="G29" s="650"/>
      <c r="H29" s="100"/>
    </row>
    <row r="30" spans="1:8" ht="15" customHeight="1">
      <c r="A30" s="82"/>
      <c r="B30" s="87" t="s">
        <v>149</v>
      </c>
      <c r="C30" s="84"/>
      <c r="D30" s="84"/>
      <c r="E30" s="84"/>
      <c r="F30" s="84"/>
      <c r="G30" s="650"/>
      <c r="H30" s="100"/>
    </row>
    <row r="31" spans="1:8" ht="15" customHeight="1">
      <c r="A31" s="82"/>
      <c r="B31" s="136" t="s">
        <v>150</v>
      </c>
      <c r="C31" s="84"/>
      <c r="D31" s="84"/>
      <c r="E31" s="84"/>
      <c r="F31" s="84"/>
      <c r="G31" s="650"/>
      <c r="H31" s="100"/>
    </row>
    <row r="32" spans="1:8" ht="18" customHeight="1">
      <c r="A32" s="115"/>
      <c r="B32" s="116" t="s">
        <v>151</v>
      </c>
      <c r="C32" s="98"/>
      <c r="D32" s="98"/>
      <c r="E32" s="98"/>
      <c r="F32" s="98"/>
      <c r="G32" s="207"/>
      <c r="H32" s="11"/>
    </row>
    <row r="33" spans="1:7">
      <c r="A33" s="112"/>
      <c r="B33" s="87" t="s">
        <v>245</v>
      </c>
      <c r="C33" s="84"/>
      <c r="D33" s="84"/>
      <c r="E33" s="84"/>
      <c r="F33" s="84"/>
      <c r="G33" s="83"/>
    </row>
    <row r="34" spans="1:7">
      <c r="A34" s="112"/>
      <c r="B34" s="87" t="s">
        <v>244</v>
      </c>
      <c r="C34" s="84"/>
      <c r="D34" s="84"/>
      <c r="E34" s="84"/>
      <c r="F34" s="84"/>
      <c r="G34" s="83"/>
    </row>
    <row r="35" spans="1:7">
      <c r="A35" s="112"/>
      <c r="B35" s="87" t="s">
        <v>246</v>
      </c>
      <c r="C35" s="84"/>
      <c r="D35" s="84"/>
      <c r="E35" s="84"/>
      <c r="F35" s="84"/>
      <c r="G35" s="83"/>
    </row>
    <row r="36" spans="1:7">
      <c r="A36" s="112"/>
      <c r="B36" s="87"/>
      <c r="C36" s="84"/>
      <c r="D36" s="84"/>
      <c r="E36" s="84"/>
      <c r="F36" s="84"/>
      <c r="G36" s="83"/>
    </row>
    <row r="37" spans="1:7">
      <c r="A37" s="112"/>
      <c r="B37" s="87"/>
      <c r="C37" s="84"/>
      <c r="D37" s="84"/>
      <c r="E37" s="84"/>
      <c r="F37" s="84"/>
      <c r="G37" s="83"/>
    </row>
    <row r="38" spans="1:7" ht="15.75" thickBot="1">
      <c r="A38" s="117" t="s">
        <v>155</v>
      </c>
      <c r="B38" s="118"/>
      <c r="C38" s="90"/>
      <c r="D38" s="90"/>
      <c r="E38" s="90"/>
      <c r="F38" s="90"/>
      <c r="G38" s="526"/>
    </row>
    <row r="39" spans="1:7" ht="18.75" customHeight="1" thickBot="1">
      <c r="A39" s="114" t="s">
        <v>156</v>
      </c>
      <c r="B39" s="93"/>
      <c r="C39" s="94"/>
      <c r="D39" s="94"/>
      <c r="E39" s="94"/>
      <c r="F39" s="94"/>
      <c r="G39" s="527"/>
    </row>
    <row r="40" spans="1:7" ht="19.5" customHeight="1" thickBot="1">
      <c r="A40" s="119" t="s">
        <v>199</v>
      </c>
      <c r="B40" s="102" t="s">
        <v>157</v>
      </c>
      <c r="C40" s="94"/>
      <c r="D40" s="94"/>
      <c r="E40" s="94"/>
      <c r="F40" s="94"/>
      <c r="G40" s="527"/>
    </row>
    <row r="41" spans="1:7" ht="21.75" customHeight="1" thickBot="1">
      <c r="A41" s="120" t="s">
        <v>158</v>
      </c>
      <c r="B41" s="121"/>
      <c r="C41" s="122"/>
      <c r="D41" s="122"/>
      <c r="E41" s="122"/>
      <c r="F41" s="122"/>
      <c r="G41" s="528"/>
    </row>
    <row r="42" spans="1:7" ht="15" thickTop="1">
      <c r="A42" s="123"/>
      <c r="B42" s="108"/>
      <c r="C42" s="124"/>
      <c r="D42" s="124"/>
      <c r="E42" s="124"/>
      <c r="F42" s="124"/>
      <c r="G42" s="124"/>
    </row>
    <row r="43" spans="1:7">
      <c r="A43" s="123"/>
      <c r="B43" s="108"/>
      <c r="C43" s="124"/>
      <c r="D43" s="124"/>
      <c r="E43" s="124"/>
      <c r="F43" s="124"/>
      <c r="G43" s="124"/>
    </row>
    <row r="44" spans="1:7">
      <c r="A44" s="406"/>
      <c r="B44" s="353"/>
      <c r="C44" s="684"/>
      <c r="D44" s="684"/>
      <c r="E44" s="684"/>
      <c r="F44" s="124" t="s">
        <v>109</v>
      </c>
      <c r="G44" s="124"/>
    </row>
    <row r="45" spans="1:7">
      <c r="A45" s="123" t="s">
        <v>247</v>
      </c>
      <c r="B45" s="108"/>
      <c r="C45" s="124"/>
      <c r="D45" s="124"/>
      <c r="E45" s="124"/>
      <c r="F45" s="124"/>
      <c r="G45" s="124"/>
    </row>
    <row r="46" spans="1:7" ht="19.5" customHeight="1">
      <c r="A46" s="123"/>
      <c r="B46" s="108"/>
      <c r="C46" s="124"/>
      <c r="D46" s="124"/>
      <c r="E46" s="124"/>
      <c r="F46" s="124"/>
      <c r="G46" s="124"/>
    </row>
    <row r="47" spans="1:7">
      <c r="A47" s="123"/>
      <c r="B47" s="108"/>
      <c r="C47" s="124"/>
      <c r="D47" s="124"/>
      <c r="E47" s="124"/>
      <c r="F47" s="124"/>
      <c r="G47" s="124"/>
    </row>
    <row r="48" spans="1:7">
      <c r="A48" s="123"/>
      <c r="B48" s="108"/>
      <c r="C48" s="124"/>
      <c r="D48" s="124"/>
      <c r="E48" s="124"/>
      <c r="F48" s="124"/>
      <c r="G48" s="124"/>
    </row>
    <row r="49" spans="1:7">
      <c r="A49" s="123"/>
      <c r="B49" s="108"/>
      <c r="C49" s="124"/>
      <c r="D49" s="124"/>
      <c r="E49" s="124"/>
      <c r="F49" s="124"/>
    </row>
    <row r="51" spans="1:7">
      <c r="G51" s="442" t="s">
        <v>30</v>
      </c>
    </row>
    <row r="52" spans="1:7">
      <c r="G52" s="47" t="s">
        <v>248</v>
      </c>
    </row>
  </sheetData>
  <sheetProtection algorithmName="SHA-512" hashValue="8aBASPcPsHjwQewyEsK1eykkgB0Em25WmBxdHop0VODgi1IYWJqz3DKvjmRZI6NECyUKMVibd7AtyGHh5ovvLg==" saltValue="/DsXqqzSkr1mzB6pqEt24g==" spinCount="100000" sheet="1" objects="1" scenarios="1"/>
  <mergeCells count="2">
    <mergeCell ref="A1:B1"/>
    <mergeCell ref="C44:E44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&amp;L&amp;8Last Revised 10/29/24&amp;C&amp;8&amp;A
Page 6 of 27&amp;R&amp;8LGF-F005
V2025.1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K48"/>
  <sheetViews>
    <sheetView zoomScale="75" zoomScaleNormal="75" workbookViewId="0">
      <selection activeCell="G47" sqref="G47"/>
    </sheetView>
  </sheetViews>
  <sheetFormatPr defaultColWidth="9.140625" defaultRowHeight="14.25"/>
  <cols>
    <col min="1" max="1" width="6" style="6" customWidth="1"/>
    <col min="2" max="2" width="36.42578125" style="3" customWidth="1"/>
    <col min="3" max="3" width="19.140625" style="47" customWidth="1"/>
    <col min="4" max="4" width="18" style="47" customWidth="1"/>
    <col min="5" max="5" width="18.5703125" style="47" customWidth="1"/>
    <col min="6" max="6" width="17" style="47" customWidth="1"/>
    <col min="7" max="7" width="18.28515625" style="47" customWidth="1"/>
    <col min="8" max="8" width="17.42578125" style="47" customWidth="1"/>
    <col min="9" max="9" width="20.5703125" style="47" customWidth="1"/>
    <col min="10" max="16384" width="9.140625" style="3"/>
  </cols>
  <sheetData>
    <row r="1" spans="1:9" ht="57.75" thickBot="1">
      <c r="A1" s="686" t="s">
        <v>219</v>
      </c>
      <c r="B1" s="687"/>
      <c r="C1" s="46" t="s">
        <v>249</v>
      </c>
      <c r="D1" s="46" t="s">
        <v>221</v>
      </c>
      <c r="E1" s="46" t="s">
        <v>250</v>
      </c>
      <c r="F1" s="381" t="s">
        <v>251</v>
      </c>
      <c r="G1" s="381" t="s">
        <v>252</v>
      </c>
      <c r="H1" s="46" t="s">
        <v>253</v>
      </c>
      <c r="I1" s="525" t="s">
        <v>254</v>
      </c>
    </row>
    <row r="2" spans="1:9" ht="18.75" customHeight="1">
      <c r="A2" s="382" t="s">
        <v>131</v>
      </c>
      <c r="B2" s="383"/>
      <c r="C2" s="374"/>
      <c r="D2" s="374"/>
      <c r="E2" s="374"/>
      <c r="F2" s="384"/>
      <c r="G2" s="384"/>
      <c r="H2" s="374"/>
      <c r="I2" s="651"/>
    </row>
    <row r="3" spans="1:9">
      <c r="A3" s="385">
        <v>100</v>
      </c>
      <c r="B3" s="21" t="s">
        <v>225</v>
      </c>
      <c r="C3" s="84"/>
      <c r="D3" s="84"/>
      <c r="E3" s="84"/>
      <c r="F3" s="625"/>
      <c r="G3" s="625"/>
      <c r="H3" s="84"/>
      <c r="I3" s="83"/>
    </row>
    <row r="4" spans="1:9">
      <c r="A4" s="385">
        <v>200</v>
      </c>
      <c r="B4" s="21" t="s">
        <v>226</v>
      </c>
      <c r="C4" s="84"/>
      <c r="D4" s="84"/>
      <c r="E4" s="84"/>
      <c r="F4" s="625"/>
      <c r="G4" s="625"/>
      <c r="H4" s="84"/>
      <c r="I4" s="83"/>
    </row>
    <row r="5" spans="1:9">
      <c r="A5" s="385">
        <v>300</v>
      </c>
      <c r="B5" s="21" t="s">
        <v>227</v>
      </c>
      <c r="C5" s="84"/>
      <c r="D5" s="84"/>
      <c r="E5" s="84"/>
      <c r="F5" s="625"/>
      <c r="G5" s="625"/>
      <c r="H5" s="84"/>
      <c r="I5" s="83"/>
    </row>
    <row r="6" spans="1:9">
      <c r="A6" s="385">
        <v>400</v>
      </c>
      <c r="B6" s="21" t="s">
        <v>228</v>
      </c>
      <c r="C6" s="84"/>
      <c r="D6" s="84"/>
      <c r="E6" s="84"/>
      <c r="F6" s="625"/>
      <c r="G6" s="625"/>
      <c r="H6" s="84"/>
      <c r="I6" s="83"/>
    </row>
    <row r="7" spans="1:9">
      <c r="A7" s="385">
        <v>500</v>
      </c>
      <c r="B7" s="21" t="s">
        <v>229</v>
      </c>
      <c r="C7" s="84"/>
      <c r="D7" s="84"/>
      <c r="E7" s="84"/>
      <c r="F7" s="625"/>
      <c r="G7" s="625"/>
      <c r="H7" s="84"/>
      <c r="I7" s="83"/>
    </row>
    <row r="8" spans="1:9">
      <c r="A8" s="385">
        <v>600</v>
      </c>
      <c r="B8" s="21" t="s">
        <v>230</v>
      </c>
      <c r="C8" s="84"/>
      <c r="D8" s="84"/>
      <c r="E8" s="84"/>
      <c r="F8" s="625"/>
      <c r="G8" s="625"/>
      <c r="H8" s="84"/>
      <c r="I8" s="83"/>
    </row>
    <row r="9" spans="1:9">
      <c r="A9" s="385">
        <v>800</v>
      </c>
      <c r="B9" s="21" t="s">
        <v>231</v>
      </c>
      <c r="C9" s="84"/>
      <c r="D9" s="84"/>
      <c r="E9" s="84"/>
      <c r="F9" s="625"/>
      <c r="G9" s="625"/>
      <c r="H9" s="84"/>
      <c r="I9" s="83"/>
    </row>
    <row r="10" spans="1:9">
      <c r="A10" s="385">
        <v>900</v>
      </c>
      <c r="B10" s="21" t="s">
        <v>232</v>
      </c>
      <c r="C10" s="84"/>
      <c r="D10" s="84"/>
      <c r="E10" s="84"/>
      <c r="F10" s="625"/>
      <c r="G10" s="625"/>
      <c r="H10" s="84"/>
      <c r="I10" s="83"/>
    </row>
    <row r="11" spans="1:9">
      <c r="A11" s="386" t="s">
        <v>233</v>
      </c>
      <c r="B11" s="21" t="s">
        <v>234</v>
      </c>
      <c r="C11" s="84"/>
      <c r="D11" s="84"/>
      <c r="E11" s="84"/>
      <c r="F11" s="625"/>
      <c r="G11" s="625"/>
      <c r="H11" s="84"/>
      <c r="I11" s="83"/>
    </row>
    <row r="12" spans="1:9">
      <c r="A12" s="385">
        <v>2000</v>
      </c>
      <c r="B12" s="21" t="s">
        <v>235</v>
      </c>
      <c r="C12" s="84"/>
      <c r="D12" s="84"/>
      <c r="E12" s="84"/>
      <c r="F12" s="625"/>
      <c r="G12" s="625"/>
      <c r="H12" s="84"/>
      <c r="I12" s="83"/>
    </row>
    <row r="13" spans="1:9">
      <c r="A13" s="387">
        <v>4000</v>
      </c>
      <c r="B13" s="388" t="s">
        <v>255</v>
      </c>
      <c r="C13" s="84"/>
      <c r="D13" s="84"/>
      <c r="E13" s="84"/>
      <c r="F13" s="625"/>
      <c r="G13" s="625"/>
      <c r="H13" s="84"/>
      <c r="I13" s="83"/>
    </row>
    <row r="14" spans="1:9">
      <c r="A14" s="387">
        <v>6100</v>
      </c>
      <c r="B14" s="388" t="s">
        <v>238</v>
      </c>
      <c r="C14" s="84"/>
      <c r="D14" s="84"/>
      <c r="E14" s="84"/>
      <c r="F14" s="625"/>
      <c r="G14" s="625"/>
      <c r="H14" s="84"/>
      <c r="I14" s="83"/>
    </row>
    <row r="15" spans="1:9">
      <c r="A15" s="385">
        <v>6200</v>
      </c>
      <c r="B15" s="21" t="s">
        <v>239</v>
      </c>
      <c r="C15" s="84"/>
      <c r="D15" s="84"/>
      <c r="E15" s="84"/>
      <c r="F15" s="625"/>
      <c r="G15" s="625"/>
      <c r="H15" s="84"/>
      <c r="I15" s="83"/>
    </row>
    <row r="16" spans="1:9">
      <c r="A16" s="385">
        <v>6300</v>
      </c>
      <c r="B16" s="21" t="s">
        <v>240</v>
      </c>
      <c r="C16" s="84"/>
      <c r="D16" s="84"/>
      <c r="E16" s="84"/>
      <c r="F16" s="625"/>
      <c r="G16" s="625"/>
      <c r="H16" s="84"/>
      <c r="I16" s="83"/>
    </row>
    <row r="17" spans="1:11" ht="18" customHeight="1">
      <c r="A17" s="389">
        <v>8000</v>
      </c>
      <c r="B17" s="390" t="s">
        <v>256</v>
      </c>
      <c r="C17" s="625"/>
      <c r="D17" s="625"/>
      <c r="E17" s="625"/>
      <c r="F17" s="625"/>
      <c r="G17" s="625"/>
      <c r="H17" s="625"/>
      <c r="I17" s="652"/>
    </row>
    <row r="18" spans="1:11" ht="18" customHeight="1">
      <c r="A18" s="389"/>
      <c r="B18" s="391" t="s">
        <v>212</v>
      </c>
      <c r="C18" s="625"/>
      <c r="D18" s="625"/>
      <c r="E18" s="625"/>
      <c r="F18" s="625"/>
      <c r="G18" s="625"/>
      <c r="H18" s="625"/>
      <c r="I18" s="652"/>
    </row>
    <row r="19" spans="1:11" ht="18" customHeight="1">
      <c r="A19" s="389"/>
      <c r="B19" s="391" t="s">
        <v>214</v>
      </c>
      <c r="C19" s="625"/>
      <c r="D19" s="625"/>
      <c r="E19" s="625"/>
      <c r="F19" s="625"/>
      <c r="G19" s="625"/>
      <c r="H19" s="625"/>
      <c r="I19" s="652"/>
    </row>
    <row r="20" spans="1:11" ht="18" customHeight="1">
      <c r="A20" s="392"/>
      <c r="B20" s="393" t="s">
        <v>257</v>
      </c>
      <c r="C20" s="631"/>
      <c r="D20" s="631"/>
      <c r="E20" s="631"/>
      <c r="F20" s="631"/>
      <c r="G20" s="631"/>
      <c r="H20" s="631"/>
      <c r="I20" s="653"/>
    </row>
    <row r="21" spans="1:11" ht="20.25" customHeight="1" thickBot="1">
      <c r="A21" s="394"/>
      <c r="B21" s="395" t="s">
        <v>138</v>
      </c>
      <c r="C21" s="90"/>
      <c r="D21" s="90"/>
      <c r="E21" s="90"/>
      <c r="F21" s="632"/>
      <c r="G21" s="632"/>
      <c r="H21" s="90"/>
      <c r="I21" s="526"/>
    </row>
    <row r="22" spans="1:11" ht="15.75" thickBot="1">
      <c r="A22" s="396" t="s">
        <v>139</v>
      </c>
      <c r="B22" s="372"/>
      <c r="C22" s="94"/>
      <c r="D22" s="94"/>
      <c r="E22" s="94"/>
      <c r="F22" s="633"/>
      <c r="G22" s="633"/>
      <c r="H22" s="94"/>
      <c r="I22" s="527"/>
    </row>
    <row r="23" spans="1:11" ht="20.25" customHeight="1" thickBot="1">
      <c r="A23" s="396" t="s">
        <v>242</v>
      </c>
      <c r="B23" s="372"/>
      <c r="C23" s="94"/>
      <c r="D23" s="94"/>
      <c r="E23" s="94"/>
      <c r="F23" s="633"/>
      <c r="G23" s="633"/>
      <c r="H23" s="94"/>
      <c r="I23" s="527"/>
    </row>
    <row r="24" spans="1:11" ht="18" customHeight="1">
      <c r="A24" s="382" t="s">
        <v>243</v>
      </c>
      <c r="B24" s="383"/>
      <c r="C24" s="98"/>
      <c r="D24" s="98"/>
      <c r="E24" s="98"/>
      <c r="F24" s="634"/>
      <c r="G24" s="634"/>
      <c r="H24" s="98"/>
      <c r="I24" s="207"/>
    </row>
    <row r="25" spans="1:11">
      <c r="A25" s="385"/>
      <c r="B25" s="21" t="s">
        <v>142</v>
      </c>
      <c r="C25" s="84"/>
      <c r="D25" s="84"/>
      <c r="E25" s="84"/>
      <c r="F25" s="625"/>
      <c r="G25" s="625"/>
      <c r="H25" s="84"/>
      <c r="I25" s="83"/>
    </row>
    <row r="26" spans="1:11">
      <c r="A26" s="385"/>
      <c r="B26" s="21" t="s">
        <v>143</v>
      </c>
      <c r="C26" s="84"/>
      <c r="D26" s="84"/>
      <c r="E26" s="84"/>
      <c r="F26" s="625"/>
      <c r="G26" s="625"/>
      <c r="H26" s="84"/>
      <c r="I26" s="83"/>
    </row>
    <row r="27" spans="1:11">
      <c r="A27" s="385"/>
      <c r="B27" s="21" t="s">
        <v>144</v>
      </c>
      <c r="C27" s="84"/>
      <c r="D27" s="84"/>
      <c r="E27" s="84"/>
      <c r="F27" s="625"/>
      <c r="G27" s="625"/>
      <c r="H27" s="84"/>
      <c r="I27" s="83"/>
    </row>
    <row r="28" spans="1:11">
      <c r="A28" s="385"/>
      <c r="B28" s="21" t="s">
        <v>145</v>
      </c>
      <c r="C28" s="84"/>
      <c r="D28" s="84"/>
      <c r="E28" s="84"/>
      <c r="F28" s="625"/>
      <c r="G28" s="625"/>
      <c r="H28" s="84"/>
      <c r="I28" s="83"/>
    </row>
    <row r="29" spans="1:11">
      <c r="A29" s="385"/>
      <c r="B29" s="21" t="s">
        <v>216</v>
      </c>
      <c r="C29" s="84"/>
      <c r="D29" s="84"/>
      <c r="E29" s="84"/>
      <c r="F29" s="625"/>
      <c r="G29" s="625"/>
      <c r="H29" s="84"/>
      <c r="I29" s="83"/>
    </row>
    <row r="30" spans="1:11">
      <c r="A30" s="385"/>
      <c r="B30" s="21" t="s">
        <v>146</v>
      </c>
      <c r="C30" s="84"/>
      <c r="D30" s="84"/>
      <c r="E30" s="84"/>
      <c r="F30" s="625"/>
      <c r="G30" s="625"/>
      <c r="H30" s="84"/>
      <c r="I30" s="83"/>
    </row>
    <row r="31" spans="1:11">
      <c r="A31" s="385"/>
      <c r="B31" s="21" t="s">
        <v>244</v>
      </c>
      <c r="C31" s="84"/>
      <c r="D31" s="84"/>
      <c r="E31" s="84"/>
      <c r="F31" s="625"/>
      <c r="G31" s="625"/>
      <c r="H31" s="84"/>
      <c r="I31" s="83"/>
    </row>
    <row r="32" spans="1:11" ht="15" customHeight="1">
      <c r="A32" s="5"/>
      <c r="B32" s="21" t="s">
        <v>147</v>
      </c>
      <c r="C32" s="84"/>
      <c r="D32" s="84"/>
      <c r="E32" s="84"/>
      <c r="F32" s="625"/>
      <c r="G32" s="625"/>
      <c r="H32" s="83"/>
      <c r="I32" s="83"/>
      <c r="K32" s="11"/>
    </row>
    <row r="33" spans="1:11" ht="15" customHeight="1">
      <c r="A33" s="5"/>
      <c r="B33" s="21" t="s">
        <v>148</v>
      </c>
      <c r="C33" s="84"/>
      <c r="D33" s="84"/>
      <c r="E33" s="84"/>
      <c r="F33" s="625"/>
      <c r="G33" s="625"/>
      <c r="H33" s="83"/>
      <c r="I33" s="83"/>
      <c r="K33" s="11"/>
    </row>
    <row r="34" spans="1:11" ht="15" customHeight="1">
      <c r="A34" s="5"/>
      <c r="B34" s="21" t="s">
        <v>149</v>
      </c>
      <c r="C34" s="84"/>
      <c r="D34" s="84"/>
      <c r="E34" s="84"/>
      <c r="F34" s="625"/>
      <c r="G34" s="625"/>
      <c r="H34" s="83"/>
      <c r="I34" s="83"/>
      <c r="K34" s="11"/>
    </row>
    <row r="35" spans="1:11" ht="18" customHeight="1">
      <c r="A35" s="397"/>
      <c r="B35" s="398" t="s">
        <v>151</v>
      </c>
      <c r="C35" s="98"/>
      <c r="D35" s="98"/>
      <c r="E35" s="98"/>
      <c r="F35" s="634"/>
      <c r="G35" s="634"/>
      <c r="H35" s="98"/>
      <c r="I35" s="207"/>
    </row>
    <row r="36" spans="1:11">
      <c r="A36" s="385"/>
      <c r="B36" s="21" t="s">
        <v>245</v>
      </c>
      <c r="C36" s="84"/>
      <c r="D36" s="84"/>
      <c r="E36" s="84"/>
      <c r="F36" s="625"/>
      <c r="G36" s="625"/>
      <c r="H36" s="84"/>
      <c r="I36" s="83"/>
    </row>
    <row r="37" spans="1:11">
      <c r="A37" s="385"/>
      <c r="B37" s="21" t="s">
        <v>244</v>
      </c>
      <c r="C37" s="84"/>
      <c r="D37" s="84"/>
      <c r="E37" s="84"/>
      <c r="F37" s="625"/>
      <c r="G37" s="625"/>
      <c r="H37" s="84"/>
      <c r="I37" s="83"/>
    </row>
    <row r="38" spans="1:11">
      <c r="A38" s="385"/>
      <c r="B38" s="21" t="s">
        <v>246</v>
      </c>
      <c r="C38" s="84"/>
      <c r="D38" s="84"/>
      <c r="E38" s="84"/>
      <c r="F38" s="625"/>
      <c r="G38" s="625"/>
      <c r="H38" s="84"/>
      <c r="I38" s="83"/>
    </row>
    <row r="39" spans="1:11">
      <c r="A39" s="385"/>
      <c r="B39" s="21"/>
      <c r="C39" s="84"/>
      <c r="D39" s="84"/>
      <c r="E39" s="84"/>
      <c r="F39" s="625"/>
      <c r="G39" s="625"/>
      <c r="H39" s="84"/>
      <c r="I39" s="83"/>
    </row>
    <row r="40" spans="1:11" ht="15.75" thickBot="1">
      <c r="A40" s="399" t="s">
        <v>155</v>
      </c>
      <c r="B40" s="400"/>
      <c r="C40" s="90"/>
      <c r="D40" s="90"/>
      <c r="E40" s="90"/>
      <c r="F40" s="632"/>
      <c r="G40" s="632"/>
      <c r="H40" s="90"/>
      <c r="I40" s="526"/>
    </row>
    <row r="41" spans="1:11" ht="18.75" customHeight="1" thickBot="1">
      <c r="A41" s="396" t="s">
        <v>156</v>
      </c>
      <c r="B41" s="372"/>
      <c r="C41" s="94"/>
      <c r="D41" s="94"/>
      <c r="E41" s="94"/>
      <c r="F41" s="633"/>
      <c r="G41" s="633"/>
      <c r="H41" s="94"/>
      <c r="I41" s="527"/>
    </row>
    <row r="42" spans="1:11" ht="19.5" customHeight="1" thickBot="1">
      <c r="A42" s="401" t="s">
        <v>199</v>
      </c>
      <c r="B42" s="377" t="s">
        <v>157</v>
      </c>
      <c r="C42" s="94"/>
      <c r="D42" s="94"/>
      <c r="E42" s="94"/>
      <c r="F42" s="633"/>
      <c r="G42" s="633"/>
      <c r="H42" s="94"/>
      <c r="I42" s="527"/>
    </row>
    <row r="43" spans="1:11" ht="21.75" customHeight="1" thickBot="1">
      <c r="A43" s="402" t="s">
        <v>158</v>
      </c>
      <c r="B43" s="403"/>
      <c r="C43" s="404"/>
      <c r="D43" s="404"/>
      <c r="E43" s="404"/>
      <c r="F43" s="405"/>
      <c r="G43" s="405"/>
      <c r="H43" s="404"/>
      <c r="I43" s="654"/>
    </row>
    <row r="44" spans="1:11" ht="15" thickTop="1"/>
    <row r="46" spans="1:11">
      <c r="I46" s="443"/>
    </row>
    <row r="47" spans="1:11">
      <c r="A47" s="353"/>
      <c r="B47" s="47"/>
      <c r="D47" s="684"/>
      <c r="E47" s="684"/>
      <c r="F47" s="684"/>
      <c r="G47" s="47" t="s">
        <v>109</v>
      </c>
      <c r="I47" s="635" t="s">
        <v>258</v>
      </c>
    </row>
    <row r="48" spans="1:11" ht="19.5" customHeight="1">
      <c r="A48" s="6" t="s">
        <v>247</v>
      </c>
      <c r="I48" s="47" t="s">
        <v>259</v>
      </c>
    </row>
  </sheetData>
  <sheetProtection algorithmName="SHA-512" hashValue="Lp6Lpa/xGSooztN1pbPZm2hRfokC/26kqG5ass6ViovNM/Q4C0UF8AeFk4+CuAstc4XFAHz74RtnXCRf/iSKCA==" saltValue="+of4QXpwxjeoemWW1qkKoA==" spinCount="100000" sheet="1" objects="1" scenarios="1"/>
  <mergeCells count="2">
    <mergeCell ref="A1:B1"/>
    <mergeCell ref="D47:F47"/>
  </mergeCells>
  <pageMargins left="0.55000000000000004" right="0" top="0.75" bottom="0.75" header="0.5" footer="0.5"/>
  <pageSetup scale="65" orientation="landscape" r:id="rId1"/>
  <headerFooter alignWithMargins="0">
    <oddFooter>&amp;LLast Revised 10/29/24&amp;C&amp;8&amp;A
Page 7 of 27&amp;R&amp;8LGF-F005
V2025.1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58"/>
  <sheetViews>
    <sheetView topLeftCell="A15" zoomScale="85" zoomScaleNormal="85" workbookViewId="0">
      <selection activeCell="P46" sqref="P46"/>
    </sheetView>
  </sheetViews>
  <sheetFormatPr defaultColWidth="9.140625" defaultRowHeight="14.25"/>
  <cols>
    <col min="1" max="1" width="1.42578125" style="37" customWidth="1"/>
    <col min="2" max="2" width="6.42578125" style="37" customWidth="1"/>
    <col min="3" max="3" width="39.85546875" style="3" customWidth="1"/>
    <col min="4" max="5" width="15.7109375" style="3" customWidth="1"/>
    <col min="6" max="6" width="15.85546875" style="3" customWidth="1"/>
    <col min="7" max="7" width="18.28515625" style="3" customWidth="1"/>
    <col min="8" max="10" width="9.140625" style="3"/>
    <col min="11" max="11" width="5.42578125" style="3" customWidth="1"/>
    <col min="12" max="16384" width="9.140625" style="3"/>
  </cols>
  <sheetData>
    <row r="1" spans="1:7">
      <c r="A1" s="26"/>
      <c r="B1" s="26"/>
      <c r="C1" s="27"/>
      <c r="D1" s="28">
        <v>-1</v>
      </c>
      <c r="E1" s="29">
        <v>-2</v>
      </c>
      <c r="F1" s="75">
        <v>-3</v>
      </c>
      <c r="G1" s="30">
        <v>-4</v>
      </c>
    </row>
    <row r="2" spans="1:7" ht="15">
      <c r="A2" s="31"/>
      <c r="B2" s="31"/>
      <c r="C2" s="12"/>
      <c r="D2" s="12"/>
      <c r="E2" s="41" t="s">
        <v>76</v>
      </c>
      <c r="F2" s="688" t="str">
        <f>"BUDGET YEAR ENDING "&amp;TEXT('Form 1'!$C$138,"mm/dd/yy")</f>
        <v>BUDGET YEAR ENDING 06/30/26</v>
      </c>
      <c r="G2" s="689"/>
    </row>
    <row r="3" spans="1:7" s="35" customFormat="1" ht="15.75" customHeight="1">
      <c r="A3" s="72"/>
      <c r="B3" s="663"/>
      <c r="C3" s="664"/>
      <c r="D3" s="67" t="s">
        <v>260</v>
      </c>
      <c r="E3" s="67" t="s">
        <v>261</v>
      </c>
      <c r="F3" s="74"/>
    </row>
    <row r="4" spans="1:7" s="35" customFormat="1" ht="15.75" customHeight="1">
      <c r="A4" s="72"/>
      <c r="B4" s="663"/>
      <c r="C4" s="664" t="s">
        <v>177</v>
      </c>
      <c r="D4" s="67" t="s">
        <v>262</v>
      </c>
      <c r="E4" s="67" t="s">
        <v>262</v>
      </c>
      <c r="F4" s="71" t="s">
        <v>263</v>
      </c>
      <c r="G4" s="68" t="s">
        <v>264</v>
      </c>
    </row>
    <row r="5" spans="1:7" s="35" customFormat="1" ht="15" customHeight="1">
      <c r="A5" s="32"/>
      <c r="B5" s="665"/>
      <c r="C5" s="666"/>
      <c r="D5" s="523">
        <f>'Form 1'!$C$129</f>
        <v>45473</v>
      </c>
      <c r="E5" s="523">
        <f>'Form 1'!$C$133</f>
        <v>45838</v>
      </c>
      <c r="F5" s="69" t="s">
        <v>265</v>
      </c>
      <c r="G5" s="34" t="s">
        <v>265</v>
      </c>
    </row>
    <row r="6" spans="1:7" ht="21" customHeight="1">
      <c r="A6" s="125" t="s">
        <v>266</v>
      </c>
      <c r="B6" s="125"/>
      <c r="C6" s="126" t="s">
        <v>267</v>
      </c>
      <c r="D6" s="98"/>
      <c r="E6" s="98"/>
      <c r="F6" s="98"/>
      <c r="G6" s="100"/>
    </row>
    <row r="7" spans="1:7">
      <c r="A7" s="127" t="s">
        <v>268</v>
      </c>
      <c r="B7" s="128"/>
      <c r="C7" s="87" t="s">
        <v>269</v>
      </c>
      <c r="D7" s="84"/>
      <c r="E7" s="84"/>
      <c r="F7" s="445"/>
      <c r="G7" s="444"/>
    </row>
    <row r="8" spans="1:7">
      <c r="A8" s="128"/>
      <c r="B8" s="128" t="s">
        <v>270</v>
      </c>
      <c r="C8" s="87" t="s">
        <v>271</v>
      </c>
      <c r="D8" s="84"/>
      <c r="E8" s="84"/>
      <c r="F8" s="445"/>
      <c r="G8" s="444"/>
    </row>
    <row r="9" spans="1:7">
      <c r="A9" s="128"/>
      <c r="B9" s="128" t="s">
        <v>272</v>
      </c>
      <c r="C9" s="87" t="s">
        <v>273</v>
      </c>
      <c r="D9" s="84"/>
      <c r="E9" s="84"/>
      <c r="F9" s="445"/>
      <c r="G9" s="444"/>
    </row>
    <row r="10" spans="1:7">
      <c r="A10" s="128"/>
      <c r="B10" s="265" t="s">
        <v>274</v>
      </c>
      <c r="C10" s="136" t="s">
        <v>275</v>
      </c>
      <c r="D10" s="84"/>
      <c r="E10" s="84"/>
      <c r="F10" s="445"/>
      <c r="G10" s="444"/>
    </row>
    <row r="11" spans="1:7">
      <c r="A11" s="128"/>
      <c r="B11" s="128" t="s">
        <v>276</v>
      </c>
      <c r="C11" s="87" t="s">
        <v>277</v>
      </c>
      <c r="D11" s="84"/>
      <c r="E11" s="84"/>
      <c r="F11" s="445"/>
      <c r="G11" s="444"/>
    </row>
    <row r="12" spans="1:7">
      <c r="A12" s="128"/>
      <c r="B12" s="128" t="s">
        <v>278</v>
      </c>
      <c r="C12" s="87" t="s">
        <v>279</v>
      </c>
      <c r="D12" s="84"/>
      <c r="E12" s="84"/>
      <c r="F12" s="445"/>
      <c r="G12" s="444"/>
    </row>
    <row r="13" spans="1:7">
      <c r="A13" s="128" t="s">
        <v>280</v>
      </c>
      <c r="B13" s="128"/>
      <c r="C13" s="87" t="s">
        <v>281</v>
      </c>
      <c r="D13" s="84"/>
      <c r="E13" s="84"/>
      <c r="F13" s="445"/>
      <c r="G13" s="444"/>
    </row>
    <row r="14" spans="1:7">
      <c r="A14" s="128"/>
      <c r="B14" s="128" t="s">
        <v>282</v>
      </c>
      <c r="C14" s="87" t="s">
        <v>283</v>
      </c>
      <c r="D14" s="84"/>
      <c r="E14" s="84"/>
      <c r="F14" s="445"/>
      <c r="G14" s="444"/>
    </row>
    <row r="15" spans="1:7">
      <c r="A15" s="128"/>
      <c r="B15" s="128" t="s">
        <v>284</v>
      </c>
      <c r="C15" s="87" t="s">
        <v>285</v>
      </c>
      <c r="D15" s="84"/>
      <c r="E15" s="84"/>
      <c r="F15" s="445"/>
      <c r="G15" s="444"/>
    </row>
    <row r="16" spans="1:7">
      <c r="A16" s="265" t="s">
        <v>286</v>
      </c>
      <c r="B16" s="265"/>
      <c r="C16" s="136" t="s">
        <v>287</v>
      </c>
      <c r="D16" s="84"/>
      <c r="E16" s="84"/>
      <c r="F16" s="84"/>
      <c r="G16" s="86"/>
    </row>
    <row r="17" spans="1:7">
      <c r="A17" s="128" t="s">
        <v>288</v>
      </c>
      <c r="B17" s="128"/>
      <c r="C17" s="87" t="s">
        <v>289</v>
      </c>
      <c r="D17" s="84"/>
      <c r="E17" s="84"/>
      <c r="F17" s="84"/>
      <c r="G17" s="86"/>
    </row>
    <row r="18" spans="1:7">
      <c r="A18" s="128" t="s">
        <v>290</v>
      </c>
      <c r="B18" s="128"/>
      <c r="C18" s="87" t="s">
        <v>291</v>
      </c>
      <c r="D18" s="84"/>
      <c r="E18" s="84"/>
      <c r="F18" s="84"/>
      <c r="G18" s="86"/>
    </row>
    <row r="19" spans="1:7">
      <c r="A19" s="128" t="s">
        <v>292</v>
      </c>
      <c r="B19" s="128"/>
      <c r="C19" s="87" t="s">
        <v>293</v>
      </c>
      <c r="D19" s="84"/>
      <c r="E19" s="84"/>
      <c r="F19" s="84"/>
      <c r="G19" s="86"/>
    </row>
    <row r="20" spans="1:7">
      <c r="A20" s="128" t="s">
        <v>294</v>
      </c>
      <c r="B20" s="128"/>
      <c r="C20" s="87" t="s">
        <v>295</v>
      </c>
      <c r="D20" s="84"/>
      <c r="E20" s="84"/>
      <c r="F20" s="84"/>
      <c r="G20" s="86"/>
    </row>
    <row r="21" spans="1:7">
      <c r="A21" s="265"/>
      <c r="B21" s="265" t="s">
        <v>296</v>
      </c>
      <c r="C21" s="136" t="s">
        <v>297</v>
      </c>
      <c r="D21" s="84"/>
      <c r="E21" s="84"/>
      <c r="F21" s="84"/>
      <c r="G21" s="86"/>
    </row>
    <row r="22" spans="1:7">
      <c r="A22" s="265"/>
      <c r="B22" s="265" t="s">
        <v>298</v>
      </c>
      <c r="C22" s="136" t="s">
        <v>299</v>
      </c>
      <c r="D22" s="84"/>
      <c r="E22" s="84"/>
      <c r="F22" s="84"/>
      <c r="G22" s="86"/>
    </row>
    <row r="23" spans="1:7">
      <c r="A23" s="265"/>
      <c r="B23" s="265" t="s">
        <v>300</v>
      </c>
      <c r="C23" s="136" t="s">
        <v>301</v>
      </c>
      <c r="D23" s="84"/>
      <c r="E23" s="84"/>
      <c r="F23" s="84"/>
      <c r="G23" s="86"/>
    </row>
    <row r="24" spans="1:7">
      <c r="A24" s="265"/>
      <c r="B24" s="265" t="s">
        <v>302</v>
      </c>
      <c r="C24" s="136" t="s">
        <v>303</v>
      </c>
      <c r="D24" s="84"/>
      <c r="E24" s="84"/>
      <c r="F24" s="84"/>
      <c r="G24" s="86"/>
    </row>
    <row r="25" spans="1:7">
      <c r="A25" s="293" t="s">
        <v>304</v>
      </c>
      <c r="B25" s="265"/>
      <c r="C25" s="136" t="s">
        <v>305</v>
      </c>
      <c r="D25" s="84"/>
      <c r="E25" s="84"/>
      <c r="F25" s="84"/>
      <c r="G25" s="86"/>
    </row>
    <row r="26" spans="1:7">
      <c r="A26" s="293" t="s">
        <v>306</v>
      </c>
      <c r="B26" s="265"/>
      <c r="C26" s="136" t="s">
        <v>307</v>
      </c>
      <c r="D26" s="84"/>
      <c r="E26" s="84"/>
      <c r="F26" s="84"/>
      <c r="G26" s="86"/>
    </row>
    <row r="27" spans="1:7">
      <c r="A27" s="293" t="s">
        <v>308</v>
      </c>
      <c r="B27" s="265"/>
      <c r="C27" s="136" t="s">
        <v>309</v>
      </c>
      <c r="D27" s="84"/>
      <c r="E27" s="84"/>
      <c r="F27" s="84"/>
      <c r="G27" s="86"/>
    </row>
    <row r="28" spans="1:7">
      <c r="A28" s="345"/>
      <c r="B28" s="293" t="s">
        <v>310</v>
      </c>
      <c r="C28" s="136" t="s">
        <v>311</v>
      </c>
      <c r="D28" s="84"/>
      <c r="E28" s="84"/>
      <c r="F28" s="84"/>
      <c r="G28" s="86"/>
    </row>
    <row r="29" spans="1:7">
      <c r="A29" s="344"/>
      <c r="B29" s="293" t="s">
        <v>312</v>
      </c>
      <c r="C29" s="280" t="s">
        <v>313</v>
      </c>
      <c r="D29" s="129"/>
      <c r="E29" s="129"/>
      <c r="F29" s="129"/>
      <c r="G29" s="130"/>
    </row>
    <row r="30" spans="1:7">
      <c r="A30" s="293" t="s">
        <v>314</v>
      </c>
      <c r="B30" s="265"/>
      <c r="C30" s="136" t="s">
        <v>315</v>
      </c>
      <c r="D30" s="84"/>
      <c r="E30" s="84"/>
      <c r="F30" s="84"/>
      <c r="G30" s="86"/>
    </row>
    <row r="31" spans="1:7">
      <c r="A31" s="344"/>
      <c r="B31" s="293" t="s">
        <v>316</v>
      </c>
      <c r="C31" s="136" t="s">
        <v>317</v>
      </c>
      <c r="D31" s="84"/>
      <c r="E31" s="84"/>
      <c r="F31" s="84"/>
      <c r="G31" s="86"/>
    </row>
    <row r="32" spans="1:7">
      <c r="A32" s="265"/>
      <c r="B32" s="265"/>
      <c r="C32" s="136"/>
      <c r="D32" s="84"/>
      <c r="E32" s="84"/>
      <c r="F32" s="84"/>
      <c r="G32" s="86"/>
    </row>
    <row r="33" spans="1:11" ht="15.75" thickBot="1">
      <c r="A33" s="295" t="s">
        <v>318</v>
      </c>
      <c r="B33" s="296"/>
      <c r="C33" s="297"/>
      <c r="D33" s="106"/>
      <c r="E33" s="106"/>
      <c r="F33" s="106"/>
      <c r="G33" s="107"/>
    </row>
    <row r="34" spans="1:11" ht="21.75" customHeight="1" thickTop="1">
      <c r="A34" s="276" t="s">
        <v>319</v>
      </c>
      <c r="B34" s="510"/>
      <c r="C34" s="524" t="s">
        <v>320</v>
      </c>
      <c r="D34" s="98"/>
      <c r="E34" s="98"/>
      <c r="F34" s="98"/>
      <c r="G34" s="100"/>
    </row>
    <row r="35" spans="1:11" ht="12.75" customHeight="1">
      <c r="A35" s="302"/>
      <c r="B35" s="511"/>
      <c r="C35" s="524" t="s">
        <v>321</v>
      </c>
      <c r="D35" s="517"/>
      <c r="E35" s="517"/>
      <c r="F35" s="516"/>
      <c r="G35" s="516"/>
    </row>
    <row r="36" spans="1:11">
      <c r="A36" s="265"/>
      <c r="B36" s="265" t="s">
        <v>322</v>
      </c>
      <c r="C36" s="136" t="s">
        <v>323</v>
      </c>
      <c r="D36" s="84"/>
      <c r="E36" s="84"/>
      <c r="F36" s="445"/>
      <c r="G36" s="444"/>
    </row>
    <row r="37" spans="1:11">
      <c r="A37" s="265"/>
      <c r="B37" s="265" t="s">
        <v>324</v>
      </c>
      <c r="C37" s="136" t="s">
        <v>325</v>
      </c>
      <c r="D37" s="84"/>
      <c r="E37" s="84"/>
      <c r="F37" s="445"/>
      <c r="G37" s="444"/>
    </row>
    <row r="38" spans="1:11">
      <c r="A38" s="265" t="s">
        <v>326</v>
      </c>
      <c r="B38" s="343"/>
      <c r="C38" s="136" t="s">
        <v>327</v>
      </c>
      <c r="D38" s="84"/>
      <c r="E38" s="84"/>
      <c r="F38" s="84"/>
      <c r="G38" s="86"/>
    </row>
    <row r="39" spans="1:11">
      <c r="A39" s="265"/>
      <c r="B39" s="265" t="s">
        <v>328</v>
      </c>
      <c r="C39" s="136" t="s">
        <v>329</v>
      </c>
      <c r="D39" s="84"/>
      <c r="E39" s="84"/>
      <c r="F39" s="445"/>
      <c r="G39" s="444"/>
    </row>
    <row r="40" spans="1:11">
      <c r="A40" s="265"/>
      <c r="B40" s="265" t="s">
        <v>330</v>
      </c>
      <c r="C40" s="136" t="s">
        <v>331</v>
      </c>
      <c r="D40" s="84"/>
      <c r="E40" s="84"/>
      <c r="F40" s="445"/>
      <c r="G40" s="444"/>
    </row>
    <row r="41" spans="1:11" s="294" customFormat="1">
      <c r="A41" s="265"/>
      <c r="B41" s="265" t="s">
        <v>332</v>
      </c>
      <c r="C41" s="136" t="s">
        <v>333</v>
      </c>
      <c r="D41" s="292"/>
      <c r="E41" s="292"/>
      <c r="F41" s="445"/>
      <c r="G41" s="444"/>
    </row>
    <row r="42" spans="1:11">
      <c r="A42" s="128" t="s">
        <v>334</v>
      </c>
      <c r="B42" s="343"/>
      <c r="C42" s="136" t="s">
        <v>335</v>
      </c>
      <c r="D42" s="84"/>
      <c r="E42" s="84"/>
      <c r="F42" s="445"/>
      <c r="G42" s="444"/>
      <c r="K42" s="38"/>
    </row>
    <row r="43" spans="1:11">
      <c r="A43" s="128" t="s">
        <v>336</v>
      </c>
      <c r="B43" s="342"/>
      <c r="C43" s="136" t="s">
        <v>337</v>
      </c>
      <c r="D43" s="84"/>
      <c r="E43" s="84"/>
      <c r="F43" s="445"/>
      <c r="G43" s="444"/>
    </row>
    <row r="44" spans="1:11" ht="20.25" customHeight="1" thickBot="1">
      <c r="A44" s="131" t="s">
        <v>338</v>
      </c>
      <c r="B44" s="132"/>
      <c r="C44" s="105"/>
      <c r="D44" s="106"/>
      <c r="E44" s="106"/>
      <c r="F44" s="106"/>
      <c r="G44" s="107"/>
    </row>
    <row r="45" spans="1:11" ht="21" customHeight="1" thickTop="1">
      <c r="A45" s="139" t="s">
        <v>339</v>
      </c>
      <c r="B45" s="139"/>
      <c r="C45" s="126" t="s">
        <v>340</v>
      </c>
      <c r="D45" s="154"/>
      <c r="E45" s="80"/>
      <c r="F45" s="80"/>
      <c r="G45" s="138"/>
    </row>
    <row r="46" spans="1:11" ht="12" customHeight="1">
      <c r="A46" s="141" t="s">
        <v>341</v>
      </c>
      <c r="B46" s="142"/>
      <c r="C46" s="87" t="s">
        <v>342</v>
      </c>
      <c r="D46" s="87"/>
      <c r="E46" s="87"/>
      <c r="F46" s="87"/>
      <c r="G46" s="82"/>
    </row>
    <row r="47" spans="1:11">
      <c r="A47" s="141" t="s">
        <v>343</v>
      </c>
      <c r="B47" s="142"/>
      <c r="C47" s="87" t="s">
        <v>344</v>
      </c>
      <c r="D47" s="87"/>
      <c r="E47" s="87"/>
      <c r="F47" s="87"/>
      <c r="G47" s="82"/>
    </row>
    <row r="48" spans="1:11">
      <c r="A48" s="142" t="s">
        <v>345</v>
      </c>
      <c r="B48" s="142"/>
      <c r="C48" s="87" t="s">
        <v>346</v>
      </c>
      <c r="D48" s="87"/>
      <c r="E48" s="87"/>
      <c r="F48" s="87"/>
      <c r="G48" s="82"/>
    </row>
    <row r="49" spans="1:7">
      <c r="A49" s="141" t="s">
        <v>347</v>
      </c>
      <c r="B49" s="142"/>
      <c r="C49" s="87" t="s">
        <v>348</v>
      </c>
      <c r="D49" s="87"/>
      <c r="E49" s="87"/>
      <c r="F49" s="87"/>
      <c r="G49" s="82"/>
    </row>
    <row r="50" spans="1:7">
      <c r="A50" s="142" t="s">
        <v>349</v>
      </c>
      <c r="B50" s="275"/>
      <c r="C50" s="136" t="s">
        <v>350</v>
      </c>
      <c r="D50" s="87"/>
      <c r="E50" s="87"/>
      <c r="F50" s="87"/>
      <c r="G50" s="82"/>
    </row>
    <row r="51" spans="1:7">
      <c r="A51" s="141" t="s">
        <v>351</v>
      </c>
      <c r="B51" s="142"/>
      <c r="C51" s="136" t="s">
        <v>352</v>
      </c>
      <c r="D51" s="87"/>
      <c r="E51" s="87"/>
      <c r="F51" s="87"/>
      <c r="G51" s="82"/>
    </row>
    <row r="52" spans="1:7" ht="15.75" thickBot="1">
      <c r="A52" s="145" t="s">
        <v>353</v>
      </c>
      <c r="B52" s="146"/>
      <c r="C52" s="105"/>
      <c r="D52" s="105"/>
      <c r="E52" s="105"/>
      <c r="F52" s="105"/>
      <c r="G52" s="147"/>
    </row>
    <row r="53" spans="1:7" ht="15" thickTop="1">
      <c r="A53" s="137"/>
      <c r="B53" s="137"/>
      <c r="C53" s="108"/>
      <c r="D53" s="108"/>
      <c r="E53" s="108"/>
      <c r="F53" s="108"/>
      <c r="G53" s="285"/>
    </row>
    <row r="54" spans="1:7">
      <c r="A54" s="137"/>
      <c r="B54" s="137"/>
      <c r="C54" s="108"/>
      <c r="D54" s="108"/>
      <c r="E54" s="108"/>
      <c r="F54" s="108"/>
      <c r="G54" s="108"/>
    </row>
    <row r="55" spans="1:7">
      <c r="A55" s="168"/>
      <c r="B55" s="353"/>
      <c r="C55" s="690"/>
      <c r="D55" s="690"/>
      <c r="E55" s="690"/>
      <c r="F55" s="656" t="s">
        <v>109</v>
      </c>
      <c r="G55" s="108"/>
    </row>
    <row r="56" spans="1:7" ht="14.25" customHeight="1">
      <c r="A56" s="108"/>
      <c r="B56" s="108"/>
      <c r="C56" s="691"/>
      <c r="D56" s="691"/>
      <c r="E56" s="691"/>
      <c r="F56" s="657" t="s">
        <v>354</v>
      </c>
      <c r="G56" s="108"/>
    </row>
    <row r="57" spans="1:7" ht="17.25" customHeight="1">
      <c r="A57" s="137"/>
      <c r="B57" s="137"/>
      <c r="C57" s="108"/>
      <c r="D57" s="108"/>
      <c r="E57" s="108"/>
      <c r="F57" s="108"/>
      <c r="G57" s="659" t="s">
        <v>30</v>
      </c>
    </row>
    <row r="58" spans="1:7">
      <c r="A58" s="137"/>
      <c r="B58" s="137"/>
      <c r="C58" s="108"/>
      <c r="D58" s="108"/>
      <c r="E58" s="108"/>
      <c r="F58" s="78"/>
      <c r="G58" s="2" t="s">
        <v>355</v>
      </c>
    </row>
  </sheetData>
  <sheetProtection algorithmName="SHA-512" hashValue="O+2aQoyYDijb8tKALINFoG6HerJ8Y9gvjfPVBDw0DO7p0GCj1ioTatVLRLzaRlNFrnqd8EClOe7nls0q3NUuww==" saltValue="qBqpSGqPT+PV2CdvHiALJw==" spinCount="100000" sheet="1"/>
  <mergeCells count="3">
    <mergeCell ref="F2:G2"/>
    <mergeCell ref="C55:E55"/>
    <mergeCell ref="C56:E56"/>
  </mergeCells>
  <phoneticPr fontId="0" type="noConversion"/>
  <pageMargins left="0.55000000000000004" right="0" top="0.75" bottom="0.75" header="0.5" footer="0.5"/>
  <pageSetup scale="80" orientation="portrait" r:id="rId1"/>
  <headerFooter alignWithMargins="0">
    <oddFooter>&amp;L&amp;8Last Revised 10/29/24&amp;C&amp;8&amp;A
Page 8 of 27&amp;R&amp;8LGF-F005
V2025.1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G54"/>
  <sheetViews>
    <sheetView zoomScale="80" zoomScaleNormal="80" workbookViewId="0">
      <selection activeCell="E50" sqref="E50"/>
    </sheetView>
  </sheetViews>
  <sheetFormatPr defaultColWidth="9.140625" defaultRowHeight="14.25"/>
  <cols>
    <col min="1" max="1" width="2" style="4" customWidth="1"/>
    <col min="2" max="2" width="5.42578125" style="4" customWidth="1"/>
    <col min="3" max="3" width="35.42578125" style="3" customWidth="1"/>
    <col min="4" max="5" width="15.7109375" style="3" customWidth="1"/>
    <col min="6" max="6" width="16.42578125" style="3" customWidth="1"/>
    <col min="7" max="7" width="17.5703125" style="3" customWidth="1"/>
    <col min="8" max="16384" width="9.140625" style="3"/>
  </cols>
  <sheetData>
    <row r="1" spans="1:7">
      <c r="A1" s="26"/>
      <c r="B1" s="26"/>
      <c r="C1" s="27"/>
      <c r="D1" s="28">
        <v>-1</v>
      </c>
      <c r="E1" s="29">
        <v>-2</v>
      </c>
      <c r="F1" s="30">
        <v>-3</v>
      </c>
      <c r="G1" s="30">
        <v>-4</v>
      </c>
    </row>
    <row r="2" spans="1:7" s="35" customFormat="1" ht="15.75" customHeight="1">
      <c r="A2" s="72"/>
      <c r="C2" s="76"/>
      <c r="D2" s="76"/>
      <c r="E2" s="66" t="s">
        <v>76</v>
      </c>
      <c r="F2" s="688" t="str">
        <f>"BUDGET YEAR ENDING "&amp;TEXT('Form 1'!$C$138,"mm/dd/yy")</f>
        <v>BUDGET YEAR ENDING 06/30/26</v>
      </c>
      <c r="G2" s="689"/>
    </row>
    <row r="3" spans="1:7" s="35" customFormat="1" ht="15.75" customHeight="1">
      <c r="A3" s="72"/>
      <c r="B3" s="692" t="s">
        <v>356</v>
      </c>
      <c r="C3" s="693"/>
      <c r="D3" s="67" t="s">
        <v>260</v>
      </c>
      <c r="E3" s="67" t="s">
        <v>261</v>
      </c>
      <c r="F3" s="74"/>
    </row>
    <row r="4" spans="1:7" s="35" customFormat="1" ht="15.75" customHeight="1">
      <c r="A4" s="72"/>
      <c r="B4" s="692" t="s">
        <v>357</v>
      </c>
      <c r="C4" s="693"/>
      <c r="D4" s="67" t="s">
        <v>262</v>
      </c>
      <c r="E4" s="67" t="s">
        <v>262</v>
      </c>
      <c r="F4" s="71" t="s">
        <v>263</v>
      </c>
      <c r="G4" s="68" t="s">
        <v>264</v>
      </c>
    </row>
    <row r="5" spans="1:7" s="35" customFormat="1" ht="15" customHeight="1">
      <c r="A5" s="32"/>
      <c r="B5" s="665"/>
      <c r="C5" s="666"/>
      <c r="D5" s="522">
        <f>'Form 1'!C129</f>
        <v>45473</v>
      </c>
      <c r="E5" s="522">
        <f>'Form 1'!$C$133</f>
        <v>45838</v>
      </c>
      <c r="F5" s="69" t="s">
        <v>265</v>
      </c>
      <c r="G5" s="34" t="s">
        <v>265</v>
      </c>
    </row>
    <row r="6" spans="1:7" ht="19.5" customHeight="1">
      <c r="A6" s="139" t="s">
        <v>358</v>
      </c>
      <c r="B6" s="139"/>
      <c r="C6" s="126" t="s">
        <v>359</v>
      </c>
      <c r="D6" s="98"/>
      <c r="E6" s="98"/>
      <c r="F6" s="98"/>
      <c r="G6" s="111"/>
    </row>
    <row r="7" spans="1:7">
      <c r="A7" s="141" t="s">
        <v>360</v>
      </c>
      <c r="B7" s="287"/>
      <c r="C7" s="87" t="s">
        <v>361</v>
      </c>
      <c r="D7" s="84"/>
      <c r="E7" s="84"/>
      <c r="F7" s="84"/>
      <c r="G7" s="86"/>
    </row>
    <row r="8" spans="1:7">
      <c r="A8" s="142"/>
      <c r="B8" s="287" t="s">
        <v>362</v>
      </c>
      <c r="C8" s="87" t="s">
        <v>363</v>
      </c>
      <c r="D8" s="84"/>
      <c r="E8" s="84"/>
      <c r="F8" s="84"/>
      <c r="G8" s="86"/>
    </row>
    <row r="9" spans="1:7">
      <c r="A9" s="142"/>
      <c r="B9" s="287" t="s">
        <v>364</v>
      </c>
      <c r="C9" s="87" t="s">
        <v>365</v>
      </c>
      <c r="D9" s="84"/>
      <c r="E9" s="84"/>
      <c r="F9" s="84"/>
      <c r="G9" s="86"/>
    </row>
    <row r="10" spans="1:7">
      <c r="A10" s="142" t="s">
        <v>366</v>
      </c>
      <c r="B10" s="288"/>
      <c r="C10" s="87" t="s">
        <v>367</v>
      </c>
      <c r="D10" s="84"/>
      <c r="E10" s="84"/>
      <c r="F10" s="84"/>
      <c r="G10" s="86"/>
    </row>
    <row r="11" spans="1:7">
      <c r="A11" s="142" t="s">
        <v>368</v>
      </c>
      <c r="B11" s="288"/>
      <c r="C11" s="87" t="s">
        <v>369</v>
      </c>
      <c r="D11" s="84"/>
      <c r="E11" s="84"/>
      <c r="F11" s="84"/>
      <c r="G11" s="86"/>
    </row>
    <row r="12" spans="1:7">
      <c r="A12" s="141" t="s">
        <v>370</v>
      </c>
      <c r="B12" s="288"/>
      <c r="C12" s="87" t="s">
        <v>371</v>
      </c>
      <c r="D12" s="84"/>
      <c r="E12" s="84"/>
      <c r="F12" s="84"/>
      <c r="G12" s="86"/>
    </row>
    <row r="13" spans="1:7">
      <c r="A13" s="275" t="s">
        <v>372</v>
      </c>
      <c r="B13" s="345"/>
      <c r="C13" s="136" t="s">
        <v>373</v>
      </c>
      <c r="D13" s="84"/>
      <c r="E13" s="84"/>
      <c r="F13" s="84"/>
      <c r="G13" s="86"/>
    </row>
    <row r="14" spans="1:7">
      <c r="A14" s="355" t="s">
        <v>374</v>
      </c>
      <c r="B14" s="345"/>
      <c r="C14" s="136" t="s">
        <v>375</v>
      </c>
      <c r="D14" s="84"/>
      <c r="E14" s="84"/>
      <c r="F14" s="84"/>
      <c r="G14" s="86"/>
    </row>
    <row r="15" spans="1:7">
      <c r="A15" s="3"/>
      <c r="B15" s="142"/>
      <c r="C15" s="87"/>
      <c r="D15" s="84"/>
      <c r="E15" s="84"/>
      <c r="F15" s="84"/>
      <c r="G15" s="86"/>
    </row>
    <row r="16" spans="1:7" ht="20.25" customHeight="1" thickBot="1">
      <c r="A16" s="148" t="s">
        <v>376</v>
      </c>
      <c r="B16" s="149"/>
      <c r="C16" s="150"/>
      <c r="D16" s="151"/>
      <c r="E16" s="151"/>
      <c r="F16" s="151"/>
      <c r="G16" s="152"/>
    </row>
    <row r="17" spans="1:7" ht="21.75" customHeight="1">
      <c r="A17" s="286" t="s">
        <v>377</v>
      </c>
      <c r="B17" s="289"/>
      <c r="C17" s="290" t="s">
        <v>378</v>
      </c>
      <c r="D17" s="84"/>
      <c r="E17" s="84"/>
      <c r="F17" s="84"/>
      <c r="G17" s="86"/>
    </row>
    <row r="18" spans="1:7">
      <c r="A18" s="358"/>
      <c r="B18" s="359" t="s">
        <v>379</v>
      </c>
      <c r="C18" s="264"/>
      <c r="D18" s="512"/>
      <c r="E18" s="512"/>
      <c r="F18" s="512"/>
      <c r="G18" s="513"/>
    </row>
    <row r="19" spans="1:7">
      <c r="A19" s="142"/>
      <c r="B19" s="142" t="s">
        <v>380</v>
      </c>
      <c r="C19" s="87"/>
      <c r="D19" s="84"/>
      <c r="E19" s="84"/>
      <c r="F19" s="84"/>
      <c r="G19" s="86"/>
    </row>
    <row r="20" spans="1:7" ht="21.75" customHeight="1" thickBot="1">
      <c r="A20" s="148" t="s">
        <v>381</v>
      </c>
      <c r="B20" s="149"/>
      <c r="C20" s="150"/>
      <c r="D20" s="151"/>
      <c r="E20" s="151"/>
      <c r="F20" s="151"/>
      <c r="G20" s="152"/>
    </row>
    <row r="21" spans="1:7" ht="18.75" customHeight="1">
      <c r="A21" s="142"/>
      <c r="B21" s="142" t="s">
        <v>382</v>
      </c>
      <c r="C21" s="87"/>
      <c r="D21" s="84"/>
      <c r="E21" s="84"/>
      <c r="F21" s="84"/>
      <c r="G21" s="86"/>
    </row>
    <row r="22" spans="1:7" ht="18.75" customHeight="1">
      <c r="A22" s="141"/>
      <c r="B22" s="142" t="s">
        <v>383</v>
      </c>
      <c r="C22" s="87"/>
      <c r="D22" s="84"/>
      <c r="E22" s="84"/>
      <c r="F22" s="84"/>
      <c r="G22" s="86"/>
    </row>
    <row r="23" spans="1:7" ht="27.75" customHeight="1" thickBot="1">
      <c r="A23" s="145" t="s">
        <v>384</v>
      </c>
      <c r="B23" s="146"/>
      <c r="C23" s="105"/>
      <c r="D23" s="106"/>
      <c r="E23" s="106"/>
      <c r="F23" s="106"/>
      <c r="G23" s="107"/>
    </row>
    <row r="24" spans="1:7" ht="15" thickTop="1">
      <c r="A24" s="144"/>
      <c r="B24" s="144"/>
      <c r="C24" s="108"/>
      <c r="D24" s="108"/>
      <c r="E24" s="108"/>
      <c r="F24" s="108"/>
      <c r="G24" s="108"/>
    </row>
    <row r="25" spans="1:7">
      <c r="A25" s="144"/>
      <c r="B25" s="144"/>
      <c r="C25" s="108"/>
      <c r="D25" s="108"/>
      <c r="E25" s="108"/>
      <c r="F25" s="108"/>
      <c r="G25" s="108"/>
    </row>
    <row r="26" spans="1:7">
      <c r="A26" s="144"/>
      <c r="B26" s="144"/>
      <c r="C26" s="108"/>
      <c r="D26" s="108"/>
      <c r="E26" s="108"/>
      <c r="F26" s="108"/>
      <c r="G26" s="108"/>
    </row>
    <row r="27" spans="1:7">
      <c r="A27" s="168"/>
      <c r="B27" s="353"/>
      <c r="C27" s="690"/>
      <c r="D27" s="690"/>
      <c r="E27" s="690"/>
      <c r="F27" s="108" t="s">
        <v>109</v>
      </c>
      <c r="G27" s="108"/>
    </row>
    <row r="28" spans="1:7">
      <c r="A28" s="108"/>
      <c r="B28" s="108"/>
      <c r="C28" s="691"/>
      <c r="D28" s="691"/>
      <c r="E28" s="691"/>
      <c r="F28" s="137" t="s">
        <v>354</v>
      </c>
      <c r="G28" s="108"/>
    </row>
    <row r="29" spans="1:7">
      <c r="A29" s="137"/>
      <c r="B29" s="137"/>
      <c r="C29" s="108"/>
      <c r="D29" s="108"/>
      <c r="E29" s="108"/>
      <c r="F29" s="108"/>
      <c r="G29" s="108"/>
    </row>
    <row r="30" spans="1:7">
      <c r="A30" s="137"/>
      <c r="B30" s="137"/>
      <c r="C30" s="108"/>
      <c r="D30" s="108"/>
      <c r="E30" s="108"/>
      <c r="F30" s="108"/>
      <c r="G30" s="108"/>
    </row>
    <row r="31" spans="1:7">
      <c r="A31" s="144"/>
      <c r="B31" s="144"/>
      <c r="C31" s="108"/>
      <c r="D31" s="108"/>
      <c r="E31" s="108"/>
      <c r="F31" s="108"/>
      <c r="G31" s="108"/>
    </row>
    <row r="32" spans="1:7">
      <c r="A32" s="144"/>
      <c r="B32" s="144"/>
      <c r="C32" s="108"/>
      <c r="D32" s="108"/>
      <c r="E32" s="108"/>
      <c r="F32" s="108"/>
      <c r="G32" s="108"/>
    </row>
    <row r="33" spans="1:7">
      <c r="A33" s="144"/>
      <c r="B33" s="144"/>
      <c r="C33" s="108"/>
      <c r="D33" s="108"/>
      <c r="E33" s="108"/>
      <c r="F33" s="108"/>
      <c r="G33" s="108"/>
    </row>
    <row r="47" spans="1:7">
      <c r="A47" s="144"/>
      <c r="B47" s="144"/>
      <c r="C47" s="108"/>
      <c r="D47" s="108"/>
      <c r="E47" s="108"/>
      <c r="F47" s="108"/>
      <c r="G47" s="108"/>
    </row>
    <row r="48" spans="1:7">
      <c r="A48" s="144"/>
      <c r="B48" s="144"/>
      <c r="C48" s="108"/>
      <c r="D48" s="108"/>
      <c r="E48" s="108"/>
      <c r="F48" s="108"/>
      <c r="G48" s="108"/>
    </row>
    <row r="49" spans="1:7">
      <c r="A49" s="144"/>
      <c r="B49" s="144"/>
      <c r="C49" s="108"/>
      <c r="D49" s="108"/>
      <c r="E49" s="108"/>
      <c r="F49" s="78"/>
      <c r="G49" s="108"/>
    </row>
    <row r="53" spans="1:7">
      <c r="G53" s="659" t="s">
        <v>30</v>
      </c>
    </row>
    <row r="54" spans="1:7">
      <c r="G54" s="2" t="s">
        <v>385</v>
      </c>
    </row>
  </sheetData>
  <sheetProtection algorithmName="SHA-512" hashValue="s9BnKHD2CKlZ7GjNqmchdNohxy6PZeK+8u7g/sAVOPzN9t6KFvospgivKrxGnGLCmc0N120i0fllOED2hfeajA==" saltValue="k7cldljNaiMLfK2jcSb9AQ==" spinCount="100000" sheet="1"/>
  <mergeCells count="5">
    <mergeCell ref="B3:C3"/>
    <mergeCell ref="B4:C4"/>
    <mergeCell ref="F2:G2"/>
    <mergeCell ref="C27:E27"/>
    <mergeCell ref="C28:E28"/>
  </mergeCells>
  <phoneticPr fontId="0" type="noConversion"/>
  <pageMargins left="0.55000000000000004" right="0" top="0.5" bottom="0.75" header="0.5" footer="0.5"/>
  <pageSetup scale="85" orientation="portrait" r:id="rId1"/>
  <headerFooter alignWithMargins="0">
    <oddFooter>&amp;L&amp;8Last Revised 10/29/24&amp;C&amp;8&amp;A
Page 9 of 27&amp;R&amp;8LGF-F005
V2025.1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L60"/>
  <sheetViews>
    <sheetView zoomScale="80" zoomScaleNormal="80" workbookViewId="0">
      <selection activeCell="Q40" sqref="Q40"/>
    </sheetView>
  </sheetViews>
  <sheetFormatPr defaultColWidth="9.140625" defaultRowHeight="14.25"/>
  <cols>
    <col min="1" max="1" width="1.7109375" style="37" customWidth="1"/>
    <col min="2" max="2" width="2.5703125" style="37" customWidth="1"/>
    <col min="3" max="3" width="4" style="37" customWidth="1"/>
    <col min="4" max="4" width="32.7109375" style="3" customWidth="1"/>
    <col min="5" max="6" width="17.7109375" style="3" customWidth="1"/>
    <col min="7" max="7" width="16.7109375" style="3" customWidth="1"/>
    <col min="8" max="8" width="19" style="3" customWidth="1"/>
    <col min="9" max="16384" width="9.140625" style="3"/>
  </cols>
  <sheetData>
    <row r="1" spans="1:8">
      <c r="A1" s="26"/>
      <c r="B1" s="26"/>
      <c r="C1" s="26"/>
      <c r="D1" s="27"/>
      <c r="E1" s="28">
        <v>-1</v>
      </c>
      <c r="F1" s="29">
        <v>-2</v>
      </c>
      <c r="G1" s="30">
        <v>-3</v>
      </c>
      <c r="H1" s="30">
        <v>-4</v>
      </c>
    </row>
    <row r="2" spans="1:8" ht="15">
      <c r="A2" s="31"/>
      <c r="B2" s="31"/>
      <c r="C2" s="31"/>
      <c r="D2" s="12"/>
      <c r="E2" s="10"/>
      <c r="F2" s="20" t="s">
        <v>76</v>
      </c>
      <c r="G2" s="688" t="str">
        <f>"BUDGET YEAR ENDING "&amp;TEXT('Form 1'!$C$138,"mm/dd/yy")</f>
        <v>BUDGET YEAR ENDING 06/30/26</v>
      </c>
      <c r="H2" s="689"/>
    </row>
    <row r="3" spans="1:8">
      <c r="A3" s="31"/>
      <c r="B3" s="31"/>
      <c r="C3" s="31"/>
      <c r="D3" s="12"/>
      <c r="E3" s="67" t="s">
        <v>260</v>
      </c>
      <c r="F3" s="67" t="s">
        <v>261</v>
      </c>
      <c r="G3" s="74"/>
      <c r="H3" s="35"/>
    </row>
    <row r="4" spans="1:8" ht="12.75" customHeight="1">
      <c r="A4" s="31"/>
      <c r="B4" s="73" t="s">
        <v>386</v>
      </c>
      <c r="C4" s="3"/>
      <c r="D4" s="12"/>
      <c r="E4" s="67" t="s">
        <v>262</v>
      </c>
      <c r="F4" s="67" t="s">
        <v>262</v>
      </c>
      <c r="G4" s="71" t="s">
        <v>263</v>
      </c>
      <c r="H4" s="68" t="s">
        <v>264</v>
      </c>
    </row>
    <row r="5" spans="1:8" s="35" customFormat="1" ht="15.75" customHeight="1">
      <c r="A5" s="32"/>
      <c r="B5" s="694"/>
      <c r="C5" s="694"/>
      <c r="D5" s="695"/>
      <c r="E5" s="522">
        <f>'Form 1'!$C$129</f>
        <v>45473</v>
      </c>
      <c r="F5" s="522">
        <f>'Form 1'!$C$133</f>
        <v>45838</v>
      </c>
      <c r="G5" s="69" t="s">
        <v>265</v>
      </c>
      <c r="H5" s="34" t="s">
        <v>265</v>
      </c>
    </row>
    <row r="6" spans="1:8" ht="18.75" customHeight="1">
      <c r="A6" s="125" t="s">
        <v>387</v>
      </c>
      <c r="B6" s="125"/>
      <c r="C6" s="126" t="s">
        <v>388</v>
      </c>
      <c r="D6" s="154"/>
      <c r="E6" s="98"/>
      <c r="F6" s="98"/>
      <c r="G6" s="98"/>
      <c r="H6" s="100"/>
    </row>
    <row r="7" spans="1:8">
      <c r="A7" s="128"/>
      <c r="B7" s="128" t="s">
        <v>266</v>
      </c>
      <c r="C7" s="128"/>
      <c r="D7" s="87" t="s">
        <v>389</v>
      </c>
      <c r="E7" s="84"/>
      <c r="F7" s="84"/>
      <c r="G7" s="84"/>
      <c r="H7" s="86"/>
    </row>
    <row r="8" spans="1:8">
      <c r="A8" s="128"/>
      <c r="B8" s="128"/>
      <c r="C8" s="128" t="s">
        <v>387</v>
      </c>
      <c r="D8" s="87" t="s">
        <v>390</v>
      </c>
      <c r="E8" s="84"/>
      <c r="F8" s="84"/>
      <c r="G8" s="84"/>
      <c r="H8" s="86"/>
    </row>
    <row r="9" spans="1:8">
      <c r="A9" s="128"/>
      <c r="B9" s="128"/>
      <c r="C9" s="128" t="s">
        <v>391</v>
      </c>
      <c r="D9" s="87" t="s">
        <v>392</v>
      </c>
      <c r="E9" s="84"/>
      <c r="F9" s="84"/>
      <c r="G9" s="84"/>
      <c r="H9" s="86"/>
    </row>
    <row r="10" spans="1:8">
      <c r="A10" s="128"/>
      <c r="B10" s="128"/>
      <c r="C10" s="128" t="s">
        <v>393</v>
      </c>
      <c r="D10" s="87"/>
      <c r="E10" s="84"/>
      <c r="F10" s="84"/>
      <c r="G10" s="84"/>
      <c r="H10" s="86"/>
    </row>
    <row r="11" spans="1:8">
      <c r="A11" s="128"/>
      <c r="B11" s="128"/>
      <c r="C11" s="128" t="s">
        <v>394</v>
      </c>
      <c r="D11" s="87" t="s">
        <v>395</v>
      </c>
      <c r="E11" s="84"/>
      <c r="F11" s="84"/>
      <c r="G11" s="84"/>
      <c r="H11" s="86"/>
    </row>
    <row r="12" spans="1:8">
      <c r="A12" s="128"/>
      <c r="B12" s="128"/>
      <c r="C12" s="128" t="s">
        <v>396</v>
      </c>
      <c r="D12" s="87" t="s">
        <v>397</v>
      </c>
      <c r="E12" s="84"/>
      <c r="F12" s="84"/>
      <c r="G12" s="84"/>
      <c r="H12" s="86"/>
    </row>
    <row r="13" spans="1:8">
      <c r="A13" s="128"/>
      <c r="B13" s="128"/>
      <c r="C13" s="128" t="s">
        <v>398</v>
      </c>
      <c r="D13" s="136"/>
      <c r="E13" s="84"/>
      <c r="F13" s="84"/>
      <c r="G13" s="84"/>
      <c r="H13" s="86"/>
    </row>
    <row r="14" spans="1:8">
      <c r="A14" s="127"/>
      <c r="B14" s="128" t="s">
        <v>399</v>
      </c>
      <c r="C14" s="128"/>
      <c r="D14" s="87" t="s">
        <v>400</v>
      </c>
      <c r="E14" s="84"/>
      <c r="F14" s="84"/>
      <c r="G14" s="84"/>
      <c r="H14" s="86"/>
    </row>
    <row r="15" spans="1:8">
      <c r="A15" s="128"/>
      <c r="B15" s="128"/>
      <c r="C15" s="128" t="s">
        <v>387</v>
      </c>
      <c r="D15" s="87" t="s">
        <v>390</v>
      </c>
      <c r="E15" s="84"/>
      <c r="F15" s="84"/>
      <c r="G15" s="84"/>
      <c r="H15" s="86"/>
    </row>
    <row r="16" spans="1:8">
      <c r="A16" s="128"/>
      <c r="B16" s="128"/>
      <c r="C16" s="128" t="s">
        <v>391</v>
      </c>
      <c r="D16" s="87" t="s">
        <v>392</v>
      </c>
      <c r="E16" s="84"/>
      <c r="F16" s="84"/>
      <c r="G16" s="84"/>
      <c r="H16" s="86"/>
    </row>
    <row r="17" spans="1:8">
      <c r="A17" s="128"/>
      <c r="B17" s="128"/>
      <c r="C17" s="128" t="s">
        <v>393</v>
      </c>
      <c r="D17" s="87"/>
      <c r="E17" s="84"/>
      <c r="F17" s="84"/>
      <c r="G17" s="84"/>
      <c r="H17" s="86"/>
    </row>
    <row r="18" spans="1:8">
      <c r="A18" s="128"/>
      <c r="B18" s="128"/>
      <c r="C18" s="128" t="s">
        <v>394</v>
      </c>
      <c r="D18" s="87" t="s">
        <v>395</v>
      </c>
      <c r="E18" s="84"/>
      <c r="F18" s="84"/>
      <c r="G18" s="84"/>
      <c r="H18" s="86"/>
    </row>
    <row r="19" spans="1:8">
      <c r="A19" s="128"/>
      <c r="B19" s="128"/>
      <c r="C19" s="128" t="s">
        <v>396</v>
      </c>
      <c r="D19" s="87" t="s">
        <v>397</v>
      </c>
      <c r="E19" s="84"/>
      <c r="F19" s="84"/>
      <c r="G19" s="84"/>
      <c r="H19" s="86"/>
    </row>
    <row r="20" spans="1:8">
      <c r="A20" s="128"/>
      <c r="B20" s="128"/>
      <c r="C20" s="128" t="s">
        <v>398</v>
      </c>
      <c r="D20" s="136"/>
      <c r="E20" s="84"/>
      <c r="F20" s="84"/>
      <c r="G20" s="84"/>
      <c r="H20" s="86"/>
    </row>
    <row r="21" spans="1:8">
      <c r="A21" s="128"/>
      <c r="B21" s="128" t="s">
        <v>401</v>
      </c>
      <c r="C21" s="128"/>
      <c r="D21" s="87" t="s">
        <v>402</v>
      </c>
      <c r="E21" s="84"/>
      <c r="F21" s="84"/>
      <c r="G21" s="84"/>
      <c r="H21" s="86"/>
    </row>
    <row r="22" spans="1:8">
      <c r="A22" s="128"/>
      <c r="B22" s="128"/>
      <c r="C22" s="128" t="s">
        <v>387</v>
      </c>
      <c r="D22" s="87" t="s">
        <v>390</v>
      </c>
      <c r="E22" s="84"/>
      <c r="F22" s="84"/>
      <c r="G22" s="84"/>
      <c r="H22" s="86"/>
    </row>
    <row r="23" spans="1:8">
      <c r="A23" s="128"/>
      <c r="B23" s="128"/>
      <c r="C23" s="128" t="s">
        <v>391</v>
      </c>
      <c r="D23" s="87" t="s">
        <v>392</v>
      </c>
      <c r="E23" s="84"/>
      <c r="F23" s="84"/>
      <c r="G23" s="84"/>
      <c r="H23" s="86"/>
    </row>
    <row r="24" spans="1:8">
      <c r="A24" s="128"/>
      <c r="B24" s="128"/>
      <c r="C24" s="128" t="s">
        <v>393</v>
      </c>
      <c r="D24" s="87"/>
      <c r="E24" s="84"/>
      <c r="F24" s="84"/>
      <c r="G24" s="84"/>
      <c r="H24" s="86"/>
    </row>
    <row r="25" spans="1:8">
      <c r="A25" s="128"/>
      <c r="B25" s="128"/>
      <c r="C25" s="128" t="s">
        <v>394</v>
      </c>
      <c r="D25" s="87" t="s">
        <v>395</v>
      </c>
      <c r="E25" s="84"/>
      <c r="F25" s="84"/>
      <c r="G25" s="84"/>
      <c r="H25" s="86"/>
    </row>
    <row r="26" spans="1:8">
      <c r="A26" s="128"/>
      <c r="B26" s="128"/>
      <c r="C26" s="128" t="s">
        <v>396</v>
      </c>
      <c r="D26" s="87" t="s">
        <v>397</v>
      </c>
      <c r="E26" s="84"/>
      <c r="F26" s="84"/>
      <c r="G26" s="84"/>
      <c r="H26" s="86"/>
    </row>
    <row r="27" spans="1:8">
      <c r="A27" s="128"/>
      <c r="B27" s="128"/>
      <c r="C27" s="128" t="s">
        <v>398</v>
      </c>
      <c r="D27" s="136"/>
      <c r="E27" s="84"/>
      <c r="F27" s="84"/>
      <c r="G27" s="84"/>
      <c r="H27" s="86"/>
    </row>
    <row r="28" spans="1:8" ht="18.75" customHeight="1" thickBot="1">
      <c r="A28" s="155" t="s">
        <v>403</v>
      </c>
      <c r="B28" s="156"/>
      <c r="C28" s="156"/>
      <c r="D28" s="157"/>
      <c r="E28" s="158"/>
      <c r="F28" s="158"/>
      <c r="G28" s="158"/>
      <c r="H28" s="159"/>
    </row>
    <row r="29" spans="1:8" ht="18.75" customHeight="1" thickTop="1">
      <c r="A29" s="133" t="s">
        <v>391</v>
      </c>
      <c r="B29" s="133"/>
      <c r="C29" s="160" t="s">
        <v>404</v>
      </c>
      <c r="D29" s="161"/>
      <c r="E29" s="98"/>
      <c r="F29" s="98"/>
      <c r="G29" s="98"/>
      <c r="H29" s="100"/>
    </row>
    <row r="30" spans="1:8">
      <c r="A30" s="127"/>
      <c r="B30" s="128" t="s">
        <v>266</v>
      </c>
      <c r="C30" s="128"/>
      <c r="D30" s="87" t="s">
        <v>389</v>
      </c>
      <c r="E30" s="83"/>
      <c r="F30" s="84"/>
      <c r="G30" s="84"/>
      <c r="H30" s="86"/>
    </row>
    <row r="31" spans="1:8">
      <c r="A31" s="128"/>
      <c r="B31" s="128"/>
      <c r="C31" s="128" t="s">
        <v>387</v>
      </c>
      <c r="D31" s="87" t="s">
        <v>390</v>
      </c>
      <c r="E31" s="84"/>
      <c r="F31" s="84"/>
      <c r="G31" s="84"/>
      <c r="H31" s="86"/>
    </row>
    <row r="32" spans="1:8">
      <c r="A32" s="128"/>
      <c r="B32" s="128"/>
      <c r="C32" s="128" t="s">
        <v>391</v>
      </c>
      <c r="D32" s="87" t="s">
        <v>392</v>
      </c>
      <c r="E32" s="162"/>
      <c r="F32" s="129"/>
      <c r="G32" s="129"/>
      <c r="H32" s="130"/>
    </row>
    <row r="33" spans="1:12">
      <c r="A33" s="128"/>
      <c r="B33" s="128"/>
      <c r="C33" s="128" t="s">
        <v>393</v>
      </c>
      <c r="D33" s="87"/>
      <c r="E33" s="84"/>
      <c r="F33" s="84"/>
      <c r="G33" s="84"/>
      <c r="H33" s="86"/>
    </row>
    <row r="34" spans="1:12">
      <c r="A34" s="128"/>
      <c r="B34" s="128"/>
      <c r="C34" s="128" t="s">
        <v>394</v>
      </c>
      <c r="D34" s="87" t="s">
        <v>395</v>
      </c>
      <c r="E34" s="84"/>
      <c r="F34" s="84"/>
      <c r="G34" s="84"/>
      <c r="H34" s="86"/>
    </row>
    <row r="35" spans="1:12">
      <c r="A35" s="128"/>
      <c r="B35" s="128"/>
      <c r="C35" s="128" t="s">
        <v>396</v>
      </c>
      <c r="D35" s="87" t="s">
        <v>397</v>
      </c>
      <c r="E35" s="84"/>
      <c r="F35" s="84"/>
      <c r="G35" s="84"/>
      <c r="H35" s="86"/>
    </row>
    <row r="36" spans="1:12">
      <c r="A36" s="128"/>
      <c r="B36" s="128"/>
      <c r="C36" s="128" t="s">
        <v>398</v>
      </c>
      <c r="D36" s="136"/>
      <c r="E36" s="84"/>
      <c r="F36" s="84"/>
      <c r="G36" s="84"/>
      <c r="H36" s="86"/>
    </row>
    <row r="37" spans="1:12">
      <c r="A37" s="127"/>
      <c r="B37" s="128" t="s">
        <v>399</v>
      </c>
      <c r="C37" s="128"/>
      <c r="D37" s="87" t="s">
        <v>400</v>
      </c>
      <c r="E37" s="162"/>
      <c r="F37" s="129"/>
      <c r="G37" s="129"/>
      <c r="H37" s="130"/>
    </row>
    <row r="38" spans="1:12">
      <c r="A38" s="128"/>
      <c r="B38" s="128"/>
      <c r="C38" s="128" t="s">
        <v>387</v>
      </c>
      <c r="D38" s="87" t="s">
        <v>390</v>
      </c>
      <c r="E38" s="84"/>
      <c r="F38" s="84"/>
      <c r="G38" s="84"/>
      <c r="H38" s="86"/>
    </row>
    <row r="39" spans="1:12">
      <c r="A39" s="128"/>
      <c r="B39" s="128"/>
      <c r="C39" s="128" t="s">
        <v>391</v>
      </c>
      <c r="D39" s="87" t="s">
        <v>392</v>
      </c>
      <c r="E39" s="84"/>
      <c r="F39" s="84"/>
      <c r="G39" s="84"/>
      <c r="H39" s="86"/>
    </row>
    <row r="40" spans="1:12">
      <c r="A40" s="128"/>
      <c r="B40" s="128"/>
      <c r="C40" s="128" t="s">
        <v>393</v>
      </c>
      <c r="D40" s="87"/>
      <c r="E40" s="84"/>
      <c r="F40" s="84"/>
      <c r="G40" s="84"/>
      <c r="H40" s="86"/>
    </row>
    <row r="41" spans="1:12">
      <c r="A41" s="128"/>
      <c r="B41" s="128"/>
      <c r="C41" s="128" t="s">
        <v>394</v>
      </c>
      <c r="D41" s="87" t="s">
        <v>395</v>
      </c>
      <c r="E41" s="84"/>
      <c r="F41" s="84"/>
      <c r="G41" s="84"/>
      <c r="H41" s="86"/>
    </row>
    <row r="42" spans="1:12">
      <c r="A42" s="128"/>
      <c r="B42" s="128"/>
      <c r="C42" s="128" t="s">
        <v>396</v>
      </c>
      <c r="D42" s="87" t="s">
        <v>397</v>
      </c>
      <c r="E42" s="84"/>
      <c r="F42" s="84"/>
      <c r="G42" s="84"/>
      <c r="H42" s="86"/>
    </row>
    <row r="43" spans="1:12">
      <c r="A43" s="128"/>
      <c r="B43" s="128"/>
      <c r="C43" s="128" t="s">
        <v>398</v>
      </c>
      <c r="D43" s="136"/>
      <c r="E43" s="84"/>
      <c r="F43" s="84"/>
      <c r="G43" s="84"/>
      <c r="H43" s="86"/>
    </row>
    <row r="44" spans="1:12">
      <c r="A44" s="128"/>
      <c r="B44" s="128" t="s">
        <v>401</v>
      </c>
      <c r="C44" s="128"/>
      <c r="D44" s="87" t="s">
        <v>402</v>
      </c>
      <c r="E44" s="84"/>
      <c r="F44" s="84"/>
      <c r="G44" s="84"/>
      <c r="H44" s="86"/>
      <c r="L44" s="38"/>
    </row>
    <row r="45" spans="1:12">
      <c r="A45" s="128"/>
      <c r="B45" s="128"/>
      <c r="C45" s="128" t="s">
        <v>387</v>
      </c>
      <c r="D45" s="87" t="s">
        <v>390</v>
      </c>
      <c r="E45" s="84"/>
      <c r="F45" s="84"/>
      <c r="G45" s="84"/>
      <c r="H45" s="86"/>
    </row>
    <row r="46" spans="1:12" ht="13.5" customHeight="1">
      <c r="A46" s="128"/>
      <c r="B46" s="128"/>
      <c r="C46" s="128" t="s">
        <v>391</v>
      </c>
      <c r="D46" s="87" t="s">
        <v>392</v>
      </c>
      <c r="E46" s="83"/>
      <c r="F46" s="84"/>
      <c r="G46" s="84"/>
      <c r="H46" s="86"/>
    </row>
    <row r="47" spans="1:12">
      <c r="A47" s="128"/>
      <c r="B47" s="128"/>
      <c r="C47" s="128" t="s">
        <v>393</v>
      </c>
      <c r="D47" s="87"/>
      <c r="E47" s="154"/>
      <c r="F47" s="80"/>
      <c r="G47" s="80"/>
      <c r="H47" s="82"/>
    </row>
    <row r="48" spans="1:12">
      <c r="A48" s="128"/>
      <c r="B48" s="128"/>
      <c r="C48" s="128" t="s">
        <v>394</v>
      </c>
      <c r="D48" s="87" t="s">
        <v>395</v>
      </c>
      <c r="E48" s="163"/>
      <c r="F48" s="87"/>
      <c r="G48" s="87"/>
      <c r="H48" s="82"/>
    </row>
    <row r="49" spans="1:8">
      <c r="A49" s="128"/>
      <c r="B49" s="128"/>
      <c r="C49" s="128" t="s">
        <v>396</v>
      </c>
      <c r="D49" s="87" t="s">
        <v>397</v>
      </c>
      <c r="E49" s="163"/>
      <c r="F49" s="87"/>
      <c r="G49" s="87"/>
      <c r="H49" s="82"/>
    </row>
    <row r="50" spans="1:8">
      <c r="A50" s="128"/>
      <c r="B50" s="128"/>
      <c r="C50" s="128" t="s">
        <v>398</v>
      </c>
      <c r="D50" s="136"/>
      <c r="E50" s="84"/>
      <c r="F50" s="84"/>
      <c r="G50" s="84"/>
      <c r="H50" s="86"/>
    </row>
    <row r="51" spans="1:8" ht="21" customHeight="1" thickBot="1">
      <c r="A51" s="155" t="s">
        <v>405</v>
      </c>
      <c r="B51" s="156"/>
      <c r="C51" s="156"/>
      <c r="D51" s="157"/>
      <c r="E51" s="164"/>
      <c r="F51" s="157"/>
      <c r="G51" s="157"/>
      <c r="H51" s="165"/>
    </row>
    <row r="52" spans="1:8" ht="21" customHeight="1" thickTop="1">
      <c r="A52" s="166"/>
      <c r="B52" s="167"/>
      <c r="C52" s="167"/>
      <c r="D52" s="168"/>
      <c r="E52" s="168"/>
      <c r="F52" s="168"/>
      <c r="G52" s="168"/>
      <c r="H52" s="168"/>
    </row>
    <row r="53" spans="1:8" ht="21" customHeight="1">
      <c r="A53" s="166"/>
      <c r="B53" s="167"/>
      <c r="C53" s="167"/>
      <c r="D53" s="168"/>
      <c r="E53" s="168"/>
      <c r="F53" s="168"/>
      <c r="G53" s="168"/>
      <c r="H53" s="168"/>
    </row>
    <row r="54" spans="1:8">
      <c r="A54" s="168"/>
      <c r="B54" s="167"/>
      <c r="C54" s="167"/>
      <c r="D54" s="690"/>
      <c r="E54" s="690"/>
      <c r="F54" s="108" t="s">
        <v>109</v>
      </c>
      <c r="G54" s="353"/>
      <c r="H54" s="108"/>
    </row>
    <row r="55" spans="1:8">
      <c r="A55" s="108"/>
      <c r="B55" s="167"/>
      <c r="C55" s="167"/>
      <c r="D55" s="691"/>
      <c r="E55" s="691"/>
      <c r="F55" s="137" t="s">
        <v>406</v>
      </c>
      <c r="G55" s="108"/>
      <c r="H55" s="108"/>
    </row>
    <row r="56" spans="1:8">
      <c r="A56" s="167"/>
      <c r="B56" s="167"/>
      <c r="C56" s="167"/>
      <c r="D56" s="168"/>
      <c r="E56" s="137"/>
      <c r="F56" s="108"/>
      <c r="G56" s="108"/>
      <c r="H56" s="108"/>
    </row>
    <row r="57" spans="1:8" ht="18.75" customHeight="1">
      <c r="A57" s="137"/>
      <c r="B57" s="137"/>
      <c r="C57" s="137"/>
      <c r="D57" s="108"/>
      <c r="E57" s="108"/>
      <c r="F57" s="108"/>
      <c r="G57" s="108"/>
      <c r="H57" s="659" t="s">
        <v>30</v>
      </c>
    </row>
    <row r="58" spans="1:8">
      <c r="G58" s="1"/>
      <c r="H58" s="352" t="s">
        <v>407</v>
      </c>
    </row>
    <row r="60" spans="1:8">
      <c r="H60" s="108"/>
    </row>
  </sheetData>
  <sheetProtection algorithmName="SHA-512" hashValue="WT4GAKd5mL6ke7N8ZSwVuk2j2CDXq3jOL6X+QayS+vwn/dB8nuVCRtZ64Xog/q6H3r9K8Eg9E0pJ/qQ7QGqodg==" saltValue="zMGIf+YJwfPoF2VGBjckGQ==" spinCount="100000" sheet="1"/>
  <mergeCells count="4">
    <mergeCell ref="B5:D5"/>
    <mergeCell ref="G2:H2"/>
    <mergeCell ref="D54:E54"/>
    <mergeCell ref="D55:E55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&amp;L&amp;8Last Revised 10/29/24&amp;C&amp;8&amp;A
Page 10 of 27&amp;R&amp;8LGF-F005
V2025.1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61"/>
  <sheetViews>
    <sheetView zoomScale="85" zoomScaleNormal="85" workbookViewId="0">
      <selection activeCell="L43" sqref="L43"/>
    </sheetView>
  </sheetViews>
  <sheetFormatPr defaultColWidth="9.140625" defaultRowHeight="14.25"/>
  <cols>
    <col min="1" max="1" width="1.7109375" style="37" customWidth="1"/>
    <col min="2" max="2" width="2.5703125" style="37" customWidth="1"/>
    <col min="3" max="3" width="4.42578125" style="37" customWidth="1"/>
    <col min="4" max="4" width="33" style="3" customWidth="1"/>
    <col min="5" max="8" width="17.7109375" style="3" customWidth="1"/>
    <col min="9" max="16384" width="9.140625" style="3"/>
  </cols>
  <sheetData>
    <row r="1" spans="1:8">
      <c r="A1" s="26"/>
      <c r="B1" s="26"/>
      <c r="C1" s="26"/>
      <c r="D1" s="27"/>
      <c r="E1" s="28">
        <v>-1</v>
      </c>
      <c r="F1" s="29">
        <v>-2</v>
      </c>
      <c r="G1" s="30">
        <v>-3</v>
      </c>
      <c r="H1" s="30">
        <v>-4</v>
      </c>
    </row>
    <row r="2" spans="1:8" ht="15">
      <c r="A2" s="31"/>
      <c r="B2" s="31"/>
      <c r="C2" s="31"/>
      <c r="D2" s="12"/>
      <c r="E2" s="12"/>
      <c r="F2" s="669" t="s">
        <v>76</v>
      </c>
      <c r="G2" s="688" t="str">
        <f>"BUDGET YEAR ENDING "&amp;TEXT('Form 1'!$C$138,"mm/dd/yy")</f>
        <v>BUDGET YEAR ENDING 06/30/26</v>
      </c>
      <c r="H2" s="689"/>
    </row>
    <row r="3" spans="1:8">
      <c r="A3" s="31"/>
      <c r="B3" s="31"/>
      <c r="C3" s="31"/>
      <c r="D3" s="12"/>
      <c r="E3" s="67" t="s">
        <v>260</v>
      </c>
      <c r="F3" s="67" t="s">
        <v>261</v>
      </c>
      <c r="G3" s="70"/>
      <c r="H3" s="35"/>
    </row>
    <row r="4" spans="1:8" ht="15">
      <c r="A4" s="31"/>
      <c r="B4" s="73" t="s">
        <v>386</v>
      </c>
      <c r="C4" s="3"/>
      <c r="D4" s="12"/>
      <c r="E4" s="67" t="s">
        <v>262</v>
      </c>
      <c r="F4" s="67" t="s">
        <v>262</v>
      </c>
      <c r="G4" s="71" t="s">
        <v>263</v>
      </c>
      <c r="H4" s="68" t="s">
        <v>264</v>
      </c>
    </row>
    <row r="5" spans="1:8" s="35" customFormat="1" ht="18" customHeight="1">
      <c r="A5" s="32"/>
      <c r="B5" s="694"/>
      <c r="C5" s="694"/>
      <c r="D5" s="695"/>
      <c r="E5" s="522">
        <f>'Form 1'!$C$129</f>
        <v>45473</v>
      </c>
      <c r="F5" s="522">
        <f>'Form 1'!$C$133</f>
        <v>45838</v>
      </c>
      <c r="G5" s="69" t="s">
        <v>265</v>
      </c>
      <c r="H5" s="34" t="s">
        <v>265</v>
      </c>
    </row>
    <row r="6" spans="1:8" ht="18.75" customHeight="1">
      <c r="A6" s="125" t="s">
        <v>408</v>
      </c>
      <c r="B6" s="125"/>
      <c r="C6" s="126" t="s">
        <v>409</v>
      </c>
      <c r="D6" s="154"/>
      <c r="E6" s="98"/>
      <c r="F6" s="98"/>
      <c r="G6" s="98"/>
      <c r="H6" s="100"/>
    </row>
    <row r="7" spans="1:8">
      <c r="A7" s="128"/>
      <c r="B7" s="128" t="s">
        <v>266</v>
      </c>
      <c r="C7" s="128"/>
      <c r="D7" s="87" t="s">
        <v>389</v>
      </c>
      <c r="E7" s="84"/>
      <c r="F7" s="84"/>
      <c r="G7" s="84"/>
      <c r="H7" s="86"/>
    </row>
    <row r="8" spans="1:8">
      <c r="A8" s="128"/>
      <c r="B8" s="128"/>
      <c r="C8" s="128" t="s">
        <v>387</v>
      </c>
      <c r="D8" s="87" t="s">
        <v>390</v>
      </c>
      <c r="E8" s="84"/>
      <c r="F8" s="84"/>
      <c r="G8" s="84"/>
      <c r="H8" s="86"/>
    </row>
    <row r="9" spans="1:8">
      <c r="A9" s="128"/>
      <c r="B9" s="128"/>
      <c r="C9" s="128" t="s">
        <v>391</v>
      </c>
      <c r="D9" s="87" t="s">
        <v>392</v>
      </c>
      <c r="E9" s="84"/>
      <c r="F9" s="84"/>
      <c r="G9" s="84"/>
      <c r="H9" s="86"/>
    </row>
    <row r="10" spans="1:8">
      <c r="A10" s="128"/>
      <c r="B10" s="128"/>
      <c r="C10" s="128" t="s">
        <v>393</v>
      </c>
      <c r="D10" s="87"/>
      <c r="E10" s="84"/>
      <c r="F10" s="84"/>
      <c r="G10" s="84"/>
      <c r="H10" s="86"/>
    </row>
    <row r="11" spans="1:8">
      <c r="A11" s="128"/>
      <c r="B11" s="128"/>
      <c r="C11" s="128" t="s">
        <v>394</v>
      </c>
      <c r="D11" s="87" t="s">
        <v>395</v>
      </c>
      <c r="E11" s="84"/>
      <c r="F11" s="84"/>
      <c r="G11" s="84"/>
      <c r="H11" s="86"/>
    </row>
    <row r="12" spans="1:8">
      <c r="A12" s="128"/>
      <c r="B12" s="128"/>
      <c r="C12" s="128" t="s">
        <v>396</v>
      </c>
      <c r="D12" s="87" t="s">
        <v>397</v>
      </c>
      <c r="E12" s="84"/>
      <c r="F12" s="84"/>
      <c r="G12" s="84"/>
      <c r="H12" s="86"/>
    </row>
    <row r="13" spans="1:8">
      <c r="A13" s="128"/>
      <c r="B13" s="128"/>
      <c r="C13" s="128" t="s">
        <v>398</v>
      </c>
      <c r="D13" s="136"/>
      <c r="E13" s="84"/>
      <c r="F13" s="84"/>
      <c r="G13" s="84"/>
      <c r="H13" s="86"/>
    </row>
    <row r="14" spans="1:8">
      <c r="A14" s="127"/>
      <c r="B14" s="128" t="s">
        <v>399</v>
      </c>
      <c r="C14" s="128"/>
      <c r="D14" s="87" t="s">
        <v>400</v>
      </c>
      <c r="E14" s="84"/>
      <c r="F14" s="84"/>
      <c r="G14" s="84"/>
      <c r="H14" s="86"/>
    </row>
    <row r="15" spans="1:8">
      <c r="A15" s="128"/>
      <c r="B15" s="128"/>
      <c r="C15" s="128" t="s">
        <v>387</v>
      </c>
      <c r="D15" s="87" t="s">
        <v>390</v>
      </c>
      <c r="E15" s="84"/>
      <c r="F15" s="84"/>
      <c r="G15" s="84"/>
      <c r="H15" s="86"/>
    </row>
    <row r="16" spans="1:8">
      <c r="A16" s="128"/>
      <c r="B16" s="128"/>
      <c r="C16" s="128" t="s">
        <v>391</v>
      </c>
      <c r="D16" s="87" t="s">
        <v>392</v>
      </c>
      <c r="E16" s="84"/>
      <c r="F16" s="84"/>
      <c r="G16" s="84"/>
      <c r="H16" s="86"/>
    </row>
    <row r="17" spans="1:8">
      <c r="A17" s="128"/>
      <c r="B17" s="128"/>
      <c r="C17" s="128" t="s">
        <v>393</v>
      </c>
      <c r="D17" s="87"/>
      <c r="E17" s="84"/>
      <c r="F17" s="84"/>
      <c r="G17" s="84"/>
      <c r="H17" s="86"/>
    </row>
    <row r="18" spans="1:8">
      <c r="A18" s="128"/>
      <c r="B18" s="128"/>
      <c r="C18" s="128" t="s">
        <v>394</v>
      </c>
      <c r="D18" s="87" t="s">
        <v>395</v>
      </c>
      <c r="E18" s="84"/>
      <c r="F18" s="84"/>
      <c r="G18" s="84"/>
      <c r="H18" s="86"/>
    </row>
    <row r="19" spans="1:8">
      <c r="A19" s="128"/>
      <c r="B19" s="128"/>
      <c r="C19" s="128" t="s">
        <v>396</v>
      </c>
      <c r="D19" s="87" t="s">
        <v>397</v>
      </c>
      <c r="E19" s="84"/>
      <c r="F19" s="84"/>
      <c r="G19" s="84"/>
      <c r="H19" s="86"/>
    </row>
    <row r="20" spans="1:8">
      <c r="A20" s="128"/>
      <c r="B20" s="128"/>
      <c r="C20" s="128" t="s">
        <v>398</v>
      </c>
      <c r="D20" s="136"/>
      <c r="E20" s="84"/>
      <c r="F20" s="84"/>
      <c r="G20" s="84"/>
      <c r="H20" s="86"/>
    </row>
    <row r="21" spans="1:8">
      <c r="A21" s="128"/>
      <c r="B21" s="128" t="s">
        <v>401</v>
      </c>
      <c r="C21" s="128"/>
      <c r="D21" s="87" t="s">
        <v>402</v>
      </c>
      <c r="E21" s="84"/>
      <c r="F21" s="84"/>
      <c r="G21" s="84"/>
      <c r="H21" s="86"/>
    </row>
    <row r="22" spans="1:8">
      <c r="A22" s="128"/>
      <c r="B22" s="128"/>
      <c r="C22" s="128" t="s">
        <v>387</v>
      </c>
      <c r="D22" s="87" t="s">
        <v>390</v>
      </c>
      <c r="E22" s="84"/>
      <c r="F22" s="84"/>
      <c r="G22" s="84"/>
      <c r="H22" s="86"/>
    </row>
    <row r="23" spans="1:8">
      <c r="A23" s="128"/>
      <c r="B23" s="128"/>
      <c r="C23" s="128" t="s">
        <v>391</v>
      </c>
      <c r="D23" s="87" t="s">
        <v>392</v>
      </c>
      <c r="E23" s="84"/>
      <c r="F23" s="84"/>
      <c r="G23" s="84"/>
      <c r="H23" s="86"/>
    </row>
    <row r="24" spans="1:8">
      <c r="A24" s="128"/>
      <c r="B24" s="128"/>
      <c r="C24" s="128" t="s">
        <v>393</v>
      </c>
      <c r="D24" s="87"/>
      <c r="E24" s="84"/>
      <c r="F24" s="84"/>
      <c r="G24" s="84"/>
      <c r="H24" s="86"/>
    </row>
    <row r="25" spans="1:8">
      <c r="A25" s="128"/>
      <c r="B25" s="128"/>
      <c r="C25" s="128" t="s">
        <v>394</v>
      </c>
      <c r="D25" s="87" t="s">
        <v>395</v>
      </c>
      <c r="E25" s="84"/>
      <c r="F25" s="84"/>
      <c r="G25" s="84"/>
      <c r="H25" s="86"/>
    </row>
    <row r="26" spans="1:8">
      <c r="A26" s="128"/>
      <c r="B26" s="128"/>
      <c r="C26" s="128" t="s">
        <v>396</v>
      </c>
      <c r="D26" s="87" t="s">
        <v>397</v>
      </c>
      <c r="E26" s="84"/>
      <c r="F26" s="84"/>
      <c r="G26" s="84"/>
      <c r="H26" s="86"/>
    </row>
    <row r="27" spans="1:8">
      <c r="A27" s="128"/>
      <c r="B27" s="128"/>
      <c r="C27" s="128" t="s">
        <v>398</v>
      </c>
      <c r="D27" s="136"/>
      <c r="E27" s="84"/>
      <c r="F27" s="84"/>
      <c r="G27" s="84"/>
      <c r="H27" s="86"/>
    </row>
    <row r="28" spans="1:8" ht="18.75" customHeight="1" thickBot="1">
      <c r="A28" s="155" t="s">
        <v>408</v>
      </c>
      <c r="B28" s="156"/>
      <c r="C28" s="155" t="s">
        <v>410</v>
      </c>
      <c r="D28" s="157"/>
      <c r="E28" s="158"/>
      <c r="F28" s="158"/>
      <c r="G28" s="158"/>
      <c r="H28" s="159"/>
    </row>
    <row r="29" spans="1:8" ht="18.75" customHeight="1" thickTop="1">
      <c r="A29" s="276" t="s">
        <v>411</v>
      </c>
      <c r="B29" s="276"/>
      <c r="C29" s="160" t="s">
        <v>412</v>
      </c>
      <c r="D29" s="161"/>
      <c r="E29" s="98"/>
      <c r="F29" s="98"/>
      <c r="G29" s="98"/>
      <c r="H29" s="100"/>
    </row>
    <row r="30" spans="1:8">
      <c r="A30" s="128"/>
      <c r="B30" s="128" t="s">
        <v>266</v>
      </c>
      <c r="C30" s="128"/>
      <c r="D30" s="87" t="s">
        <v>389</v>
      </c>
      <c r="E30" s="83"/>
      <c r="F30" s="84"/>
      <c r="G30" s="84"/>
      <c r="H30" s="86"/>
    </row>
    <row r="31" spans="1:8">
      <c r="A31" s="128"/>
      <c r="B31" s="128"/>
      <c r="C31" s="128" t="s">
        <v>387</v>
      </c>
      <c r="D31" s="87" t="s">
        <v>390</v>
      </c>
      <c r="E31" s="84"/>
      <c r="F31" s="84"/>
      <c r="G31" s="84"/>
      <c r="H31" s="86"/>
    </row>
    <row r="32" spans="1:8">
      <c r="A32" s="128"/>
      <c r="B32" s="128"/>
      <c r="C32" s="128" t="s">
        <v>391</v>
      </c>
      <c r="D32" s="87" t="s">
        <v>392</v>
      </c>
      <c r="E32" s="162"/>
      <c r="F32" s="129"/>
      <c r="G32" s="129"/>
      <c r="H32" s="130"/>
    </row>
    <row r="33" spans="1:12">
      <c r="A33" s="128"/>
      <c r="B33" s="128"/>
      <c r="C33" s="128" t="s">
        <v>393</v>
      </c>
      <c r="D33" s="87"/>
      <c r="E33" s="84"/>
      <c r="F33" s="84"/>
      <c r="G33" s="84"/>
      <c r="H33" s="86"/>
    </row>
    <row r="34" spans="1:12">
      <c r="A34" s="128"/>
      <c r="B34" s="128"/>
      <c r="C34" s="128" t="s">
        <v>394</v>
      </c>
      <c r="D34" s="87" t="s">
        <v>395</v>
      </c>
      <c r="E34" s="84"/>
      <c r="F34" s="84"/>
      <c r="G34" s="84"/>
      <c r="H34" s="86"/>
    </row>
    <row r="35" spans="1:12">
      <c r="A35" s="128"/>
      <c r="B35" s="128"/>
      <c r="C35" s="128" t="s">
        <v>396</v>
      </c>
      <c r="D35" s="87" t="s">
        <v>397</v>
      </c>
      <c r="E35" s="84"/>
      <c r="F35" s="84"/>
      <c r="G35" s="84"/>
      <c r="H35" s="86"/>
    </row>
    <row r="36" spans="1:12">
      <c r="A36" s="128"/>
      <c r="B36" s="128"/>
      <c r="C36" s="128" t="s">
        <v>398</v>
      </c>
      <c r="D36" s="136"/>
      <c r="E36" s="84"/>
      <c r="F36" s="84"/>
      <c r="G36" s="84"/>
      <c r="H36" s="86"/>
    </row>
    <row r="37" spans="1:12">
      <c r="A37" s="127"/>
      <c r="B37" s="128" t="s">
        <v>399</v>
      </c>
      <c r="C37" s="128"/>
      <c r="D37" s="87" t="s">
        <v>400</v>
      </c>
      <c r="E37" s="162"/>
      <c r="F37" s="129"/>
      <c r="G37" s="129"/>
      <c r="H37" s="130"/>
    </row>
    <row r="38" spans="1:12">
      <c r="A38" s="128"/>
      <c r="B38" s="128"/>
      <c r="C38" s="128" t="s">
        <v>387</v>
      </c>
      <c r="D38" s="87" t="s">
        <v>390</v>
      </c>
      <c r="E38" s="84"/>
      <c r="F38" s="84"/>
      <c r="G38" s="84"/>
      <c r="H38" s="86"/>
    </row>
    <row r="39" spans="1:12">
      <c r="A39" s="128"/>
      <c r="B39" s="128"/>
      <c r="C39" s="128" t="s">
        <v>391</v>
      </c>
      <c r="D39" s="87" t="s">
        <v>392</v>
      </c>
      <c r="E39" s="162"/>
      <c r="F39" s="129"/>
      <c r="G39" s="129"/>
      <c r="H39" s="130"/>
    </row>
    <row r="40" spans="1:12">
      <c r="A40" s="128"/>
      <c r="B40" s="128"/>
      <c r="C40" s="128" t="s">
        <v>393</v>
      </c>
      <c r="D40" s="87"/>
      <c r="E40" s="84"/>
      <c r="F40" s="84"/>
      <c r="G40" s="84"/>
      <c r="H40" s="86"/>
    </row>
    <row r="41" spans="1:12">
      <c r="A41" s="128"/>
      <c r="B41" s="128"/>
      <c r="C41" s="128" t="s">
        <v>394</v>
      </c>
      <c r="D41" s="87" t="s">
        <v>395</v>
      </c>
      <c r="E41" s="84"/>
      <c r="F41" s="84"/>
      <c r="G41" s="84"/>
      <c r="H41" s="86"/>
    </row>
    <row r="42" spans="1:12">
      <c r="A42" s="128"/>
      <c r="B42" s="128"/>
      <c r="C42" s="128" t="s">
        <v>396</v>
      </c>
      <c r="D42" s="87" t="s">
        <v>397</v>
      </c>
      <c r="E42" s="84"/>
      <c r="F42" s="84"/>
      <c r="G42" s="84"/>
      <c r="H42" s="86"/>
    </row>
    <row r="43" spans="1:12">
      <c r="A43" s="128"/>
      <c r="B43" s="128"/>
      <c r="C43" s="128" t="s">
        <v>398</v>
      </c>
      <c r="D43" s="136"/>
      <c r="E43" s="84"/>
      <c r="F43" s="84"/>
      <c r="G43" s="84"/>
      <c r="H43" s="86"/>
    </row>
    <row r="44" spans="1:12">
      <c r="A44" s="128"/>
      <c r="B44" s="128" t="s">
        <v>401</v>
      </c>
      <c r="C44" s="128"/>
      <c r="D44" s="87" t="s">
        <v>402</v>
      </c>
      <c r="E44" s="84"/>
      <c r="F44" s="84"/>
      <c r="G44" s="84"/>
      <c r="H44" s="86"/>
      <c r="L44" s="38"/>
    </row>
    <row r="45" spans="1:12">
      <c r="A45" s="128"/>
      <c r="B45" s="128"/>
      <c r="C45" s="128" t="s">
        <v>387</v>
      </c>
      <c r="D45" s="87" t="s">
        <v>390</v>
      </c>
      <c r="E45" s="84"/>
      <c r="F45" s="84"/>
      <c r="G45" s="84"/>
      <c r="H45" s="86"/>
    </row>
    <row r="46" spans="1:12" ht="13.5" customHeight="1">
      <c r="A46" s="128"/>
      <c r="B46" s="128"/>
      <c r="C46" s="128" t="s">
        <v>391</v>
      </c>
      <c r="D46" s="87" t="s">
        <v>392</v>
      </c>
      <c r="E46" s="83"/>
      <c r="F46" s="84"/>
      <c r="G46" s="84"/>
      <c r="H46" s="86"/>
    </row>
    <row r="47" spans="1:12">
      <c r="A47" s="128"/>
      <c r="B47" s="128"/>
      <c r="C47" s="128" t="s">
        <v>393</v>
      </c>
      <c r="D47" s="87"/>
      <c r="E47" s="154"/>
      <c r="F47" s="80"/>
      <c r="G47" s="80"/>
      <c r="H47" s="82"/>
    </row>
    <row r="48" spans="1:12">
      <c r="A48" s="128"/>
      <c r="B48" s="128"/>
      <c r="C48" s="128" t="s">
        <v>394</v>
      </c>
      <c r="D48" s="87" t="s">
        <v>395</v>
      </c>
      <c r="E48" s="163"/>
      <c r="F48" s="87"/>
      <c r="G48" s="87"/>
      <c r="H48" s="82"/>
    </row>
    <row r="49" spans="1:8">
      <c r="A49" s="128"/>
      <c r="B49" s="128"/>
      <c r="C49" s="128" t="s">
        <v>396</v>
      </c>
      <c r="D49" s="87" t="s">
        <v>397</v>
      </c>
      <c r="E49" s="163"/>
      <c r="F49" s="87"/>
      <c r="G49" s="87"/>
      <c r="H49" s="82"/>
    </row>
    <row r="50" spans="1:8">
      <c r="A50" s="128"/>
      <c r="B50" s="128"/>
      <c r="C50" s="128" t="s">
        <v>398</v>
      </c>
      <c r="D50" s="136"/>
      <c r="E50" s="84"/>
      <c r="F50" s="84"/>
      <c r="G50" s="84"/>
      <c r="H50" s="86"/>
    </row>
    <row r="51" spans="1:8" ht="21" customHeight="1" thickBot="1">
      <c r="A51" s="155" t="s">
        <v>411</v>
      </c>
      <c r="B51" s="156"/>
      <c r="C51" s="155" t="s">
        <v>413</v>
      </c>
      <c r="D51" s="157"/>
      <c r="E51" s="164"/>
      <c r="F51" s="157"/>
      <c r="G51" s="157"/>
      <c r="H51" s="165"/>
    </row>
    <row r="52" spans="1:8" ht="15" thickTop="1">
      <c r="A52" s="137"/>
      <c r="B52" s="137"/>
      <c r="C52" s="137"/>
      <c r="D52" s="108"/>
      <c r="E52" s="108"/>
      <c r="F52" s="108"/>
      <c r="G52" s="108"/>
      <c r="H52" s="108"/>
    </row>
    <row r="53" spans="1:8">
      <c r="A53" s="137"/>
      <c r="B53" s="137"/>
      <c r="C53" s="137"/>
      <c r="D53" s="108"/>
      <c r="E53" s="108"/>
      <c r="F53" s="108"/>
      <c r="G53" s="108"/>
      <c r="H53" s="108"/>
    </row>
    <row r="54" spans="1:8">
      <c r="A54" s="167"/>
      <c r="B54" s="168"/>
      <c r="C54" s="167"/>
      <c r="D54" s="690"/>
      <c r="E54" s="690"/>
      <c r="F54" s="108" t="s">
        <v>109</v>
      </c>
      <c r="G54" s="353"/>
      <c r="H54" s="108"/>
    </row>
    <row r="55" spans="1:8" ht="14.25" customHeight="1">
      <c r="A55" s="167"/>
      <c r="B55" s="168"/>
      <c r="C55" s="167"/>
      <c r="D55" s="691"/>
      <c r="E55" s="691"/>
      <c r="F55" s="137" t="s">
        <v>406</v>
      </c>
      <c r="G55" s="108"/>
      <c r="H55" s="108"/>
    </row>
    <row r="56" spans="1:8" ht="15.75" customHeight="1">
      <c r="A56" s="167"/>
      <c r="B56" s="167"/>
      <c r="C56" s="167"/>
      <c r="D56" s="108"/>
      <c r="E56" s="108"/>
      <c r="F56" s="108"/>
      <c r="G56" s="108"/>
      <c r="H56" s="108"/>
    </row>
    <row r="57" spans="1:8">
      <c r="A57" s="137"/>
      <c r="B57" s="137"/>
      <c r="C57" s="137"/>
      <c r="D57" s="108"/>
      <c r="E57" s="108"/>
      <c r="F57" s="108"/>
      <c r="G57" s="108"/>
      <c r="H57" s="108"/>
    </row>
    <row r="58" spans="1:8">
      <c r="A58" s="137"/>
      <c r="B58" s="137"/>
      <c r="C58" s="137"/>
      <c r="D58" s="108"/>
      <c r="E58" s="108"/>
      <c r="F58" s="108"/>
      <c r="G58" s="78"/>
      <c r="H58" s="659" t="s">
        <v>30</v>
      </c>
    </row>
    <row r="59" spans="1:8">
      <c r="H59" s="352" t="s">
        <v>414</v>
      </c>
    </row>
    <row r="61" spans="1:8">
      <c r="H61" s="108"/>
    </row>
  </sheetData>
  <sheetProtection algorithmName="SHA-512" hashValue="nds7SuCy9rcTuT2JH9vrK4vUyObFmVoqqymVHX4H5mgfooAFh1VZs8NJKre1gl4lUtKjUBUKveD90HYmpMAFhw==" saltValue="ZdeW+EoTjNaHw7VUsBb8aA==" spinCount="100000" sheet="1" objects="1" scenarios="1"/>
  <mergeCells count="4">
    <mergeCell ref="B5:D5"/>
    <mergeCell ref="G2:H2"/>
    <mergeCell ref="D54:E54"/>
    <mergeCell ref="D55:E55"/>
  </mergeCells>
  <phoneticPr fontId="0" type="noConversion"/>
  <pageMargins left="0.55000000000000004" right="0" top="0.75" bottom="0.75" header="0.5" footer="0.5"/>
  <pageSetup scale="80" orientation="portrait" r:id="rId1"/>
  <headerFooter alignWithMargins="0">
    <oddFooter>&amp;L&amp;8Last Revised 10/29/24&amp;C&amp;8&amp;A
Page 11 of 27&amp;R&amp;8LGF-F005
V2025.1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L62"/>
  <sheetViews>
    <sheetView zoomScale="90" zoomScaleNormal="90" workbookViewId="0">
      <selection activeCell="M44" sqref="M44"/>
    </sheetView>
  </sheetViews>
  <sheetFormatPr defaultColWidth="9.140625" defaultRowHeight="14.25"/>
  <cols>
    <col min="1" max="1" width="1.7109375" style="37" customWidth="1"/>
    <col min="2" max="2" width="2.42578125" style="37" customWidth="1"/>
    <col min="3" max="3" width="4.42578125" style="37" customWidth="1"/>
    <col min="4" max="4" width="33" style="3" customWidth="1"/>
    <col min="5" max="8" width="17.7109375" style="3" customWidth="1"/>
    <col min="9" max="16384" width="9.140625" style="3"/>
  </cols>
  <sheetData>
    <row r="1" spans="1:8">
      <c r="A1" s="26"/>
      <c r="B1" s="26"/>
      <c r="C1" s="26"/>
      <c r="D1" s="27"/>
      <c r="E1" s="28">
        <v>-1</v>
      </c>
      <c r="F1" s="29">
        <v>-2</v>
      </c>
      <c r="G1" s="30">
        <v>-3</v>
      </c>
      <c r="H1" s="30">
        <v>-4</v>
      </c>
    </row>
    <row r="2" spans="1:8" ht="15">
      <c r="A2" s="31"/>
      <c r="B2" s="31"/>
      <c r="C2" s="31"/>
      <c r="D2" s="12"/>
      <c r="E2" s="12"/>
      <c r="F2" s="669" t="s">
        <v>76</v>
      </c>
      <c r="G2" s="688" t="str">
        <f>"BUDGET YEAR ENDING "&amp;TEXT('Form 1'!$C$138,"mm/dd/yy")</f>
        <v>BUDGET YEAR ENDING 06/30/26</v>
      </c>
      <c r="H2" s="689"/>
    </row>
    <row r="3" spans="1:8">
      <c r="A3" s="31"/>
      <c r="B3" s="31"/>
      <c r="C3" s="31"/>
      <c r="D3" s="12"/>
      <c r="E3" s="67" t="s">
        <v>260</v>
      </c>
      <c r="F3" s="67" t="s">
        <v>261</v>
      </c>
      <c r="G3" s="70"/>
      <c r="H3" s="35"/>
    </row>
    <row r="4" spans="1:8" ht="15">
      <c r="A4" s="31"/>
      <c r="B4" s="73" t="s">
        <v>386</v>
      </c>
      <c r="C4" s="3"/>
      <c r="D4" s="12"/>
      <c r="E4" s="67" t="s">
        <v>262</v>
      </c>
      <c r="F4" s="67" t="s">
        <v>262</v>
      </c>
      <c r="G4" s="71" t="s">
        <v>263</v>
      </c>
      <c r="H4" s="68" t="s">
        <v>264</v>
      </c>
    </row>
    <row r="5" spans="1:8" s="35" customFormat="1" ht="18" customHeight="1">
      <c r="A5" s="32"/>
      <c r="B5" s="694"/>
      <c r="C5" s="694"/>
      <c r="D5" s="695"/>
      <c r="E5" s="522">
        <f>'Form 1'!$C$129</f>
        <v>45473</v>
      </c>
      <c r="F5" s="522">
        <f>'Form 1'!$C$133</f>
        <v>45838</v>
      </c>
      <c r="G5" s="69" t="s">
        <v>265</v>
      </c>
      <c r="H5" s="34" t="s">
        <v>265</v>
      </c>
    </row>
    <row r="6" spans="1:8" ht="15.75" customHeight="1">
      <c r="A6" s="298" t="s">
        <v>415</v>
      </c>
      <c r="B6" s="298"/>
      <c r="C6" s="126" t="s">
        <v>416</v>
      </c>
      <c r="D6" s="154"/>
      <c r="E6" s="98"/>
      <c r="F6" s="98"/>
      <c r="G6" s="98"/>
      <c r="H6" s="100"/>
    </row>
    <row r="7" spans="1:8">
      <c r="A7" s="128"/>
      <c r="B7" s="128" t="s">
        <v>266</v>
      </c>
      <c r="C7" s="128"/>
      <c r="D7" s="87" t="s">
        <v>389</v>
      </c>
      <c r="E7" s="84"/>
      <c r="F7" s="84"/>
      <c r="G7" s="84"/>
      <c r="H7" s="86"/>
    </row>
    <row r="8" spans="1:8">
      <c r="A8" s="128"/>
      <c r="B8" s="128"/>
      <c r="C8" s="128" t="s">
        <v>387</v>
      </c>
      <c r="D8" s="87" t="s">
        <v>390</v>
      </c>
      <c r="E8" s="84"/>
      <c r="F8" s="84"/>
      <c r="G8" s="84"/>
      <c r="H8" s="86"/>
    </row>
    <row r="9" spans="1:8">
      <c r="A9" s="128"/>
      <c r="B9" s="128"/>
      <c r="C9" s="128" t="s">
        <v>391</v>
      </c>
      <c r="D9" s="87" t="s">
        <v>392</v>
      </c>
      <c r="E9" s="84"/>
      <c r="F9" s="84"/>
      <c r="G9" s="84"/>
      <c r="H9" s="86"/>
    </row>
    <row r="10" spans="1:8">
      <c r="A10" s="128"/>
      <c r="B10" s="128"/>
      <c r="C10" s="128" t="s">
        <v>393</v>
      </c>
      <c r="D10" s="87"/>
      <c r="E10" s="84"/>
      <c r="F10" s="84"/>
      <c r="G10" s="84"/>
      <c r="H10" s="86"/>
    </row>
    <row r="11" spans="1:8">
      <c r="A11" s="128"/>
      <c r="B11" s="128"/>
      <c r="C11" s="128" t="s">
        <v>394</v>
      </c>
      <c r="D11" s="87" t="s">
        <v>395</v>
      </c>
      <c r="E11" s="84"/>
      <c r="F11" s="84"/>
      <c r="G11" s="84"/>
      <c r="H11" s="86"/>
    </row>
    <row r="12" spans="1:8">
      <c r="A12" s="128"/>
      <c r="B12" s="128"/>
      <c r="C12" s="128" t="s">
        <v>396</v>
      </c>
      <c r="D12" s="87" t="s">
        <v>397</v>
      </c>
      <c r="E12" s="84"/>
      <c r="F12" s="84"/>
      <c r="G12" s="84"/>
      <c r="H12" s="86"/>
    </row>
    <row r="13" spans="1:8">
      <c r="A13" s="128"/>
      <c r="B13" s="128"/>
      <c r="C13" s="128" t="s">
        <v>398</v>
      </c>
      <c r="D13" s="136"/>
      <c r="E13" s="84"/>
      <c r="F13" s="84"/>
      <c r="G13" s="84"/>
      <c r="H13" s="86"/>
    </row>
    <row r="14" spans="1:8">
      <c r="A14" s="127"/>
      <c r="B14" s="128" t="s">
        <v>399</v>
      </c>
      <c r="C14" s="128"/>
      <c r="D14" s="136" t="s">
        <v>400</v>
      </c>
      <c r="E14" s="84"/>
      <c r="F14" s="84"/>
      <c r="G14" s="84"/>
      <c r="H14" s="86"/>
    </row>
    <row r="15" spans="1:8">
      <c r="A15" s="128"/>
      <c r="B15" s="128"/>
      <c r="C15" s="128" t="s">
        <v>387</v>
      </c>
      <c r="D15" s="136" t="s">
        <v>390</v>
      </c>
      <c r="E15" s="84"/>
      <c r="F15" s="84"/>
      <c r="G15" s="84"/>
      <c r="H15" s="86"/>
    </row>
    <row r="16" spans="1:8">
      <c r="A16" s="128"/>
      <c r="B16" s="128"/>
      <c r="C16" s="128" t="s">
        <v>391</v>
      </c>
      <c r="D16" s="136" t="s">
        <v>392</v>
      </c>
      <c r="E16" s="84"/>
      <c r="F16" s="84"/>
      <c r="G16" s="84"/>
      <c r="H16" s="86"/>
    </row>
    <row r="17" spans="1:8">
      <c r="A17" s="128"/>
      <c r="B17" s="128"/>
      <c r="C17" s="128" t="s">
        <v>393</v>
      </c>
      <c r="D17" s="136"/>
      <c r="E17" s="84"/>
      <c r="F17" s="84"/>
      <c r="G17" s="84"/>
      <c r="H17" s="86"/>
    </row>
    <row r="18" spans="1:8">
      <c r="A18" s="128"/>
      <c r="B18" s="128"/>
      <c r="C18" s="128" t="s">
        <v>394</v>
      </c>
      <c r="D18" s="136" t="s">
        <v>395</v>
      </c>
      <c r="E18" s="84"/>
      <c r="F18" s="84"/>
      <c r="G18" s="84"/>
      <c r="H18" s="86"/>
    </row>
    <row r="19" spans="1:8">
      <c r="A19" s="128"/>
      <c r="B19" s="128"/>
      <c r="C19" s="128" t="s">
        <v>396</v>
      </c>
      <c r="D19" s="136" t="s">
        <v>397</v>
      </c>
      <c r="E19" s="84"/>
      <c r="F19" s="84"/>
      <c r="G19" s="84"/>
      <c r="H19" s="86"/>
    </row>
    <row r="20" spans="1:8">
      <c r="A20" s="128"/>
      <c r="B20" s="128"/>
      <c r="C20" s="128" t="s">
        <v>398</v>
      </c>
      <c r="D20" s="136"/>
      <c r="E20" s="84"/>
      <c r="F20" s="84"/>
      <c r="G20" s="84"/>
      <c r="H20" s="86"/>
    </row>
    <row r="21" spans="1:8">
      <c r="A21" s="128"/>
      <c r="B21" s="128" t="s">
        <v>401</v>
      </c>
      <c r="C21" s="128"/>
      <c r="D21" s="136" t="s">
        <v>402</v>
      </c>
      <c r="E21" s="84"/>
      <c r="F21" s="84"/>
      <c r="G21" s="84"/>
      <c r="H21" s="86"/>
    </row>
    <row r="22" spans="1:8">
      <c r="A22" s="128"/>
      <c r="B22" s="128"/>
      <c r="C22" s="128" t="s">
        <v>387</v>
      </c>
      <c r="D22" s="136" t="s">
        <v>390</v>
      </c>
      <c r="E22" s="84"/>
      <c r="F22" s="84"/>
      <c r="G22" s="84"/>
      <c r="H22" s="86"/>
    </row>
    <row r="23" spans="1:8">
      <c r="A23" s="128"/>
      <c r="B23" s="128"/>
      <c r="C23" s="128" t="s">
        <v>391</v>
      </c>
      <c r="D23" s="136" t="s">
        <v>392</v>
      </c>
      <c r="E23" s="84"/>
      <c r="F23" s="84"/>
      <c r="G23" s="84"/>
      <c r="H23" s="86"/>
    </row>
    <row r="24" spans="1:8">
      <c r="A24" s="128"/>
      <c r="B24" s="128"/>
      <c r="C24" s="128" t="s">
        <v>393</v>
      </c>
      <c r="D24" s="136"/>
      <c r="E24" s="84"/>
      <c r="F24" s="84"/>
      <c r="G24" s="84"/>
      <c r="H24" s="86"/>
    </row>
    <row r="25" spans="1:8">
      <c r="A25" s="128"/>
      <c r="B25" s="128"/>
      <c r="C25" s="128" t="s">
        <v>394</v>
      </c>
      <c r="D25" s="136" t="s">
        <v>395</v>
      </c>
      <c r="E25" s="84"/>
      <c r="F25" s="84"/>
      <c r="G25" s="84"/>
      <c r="H25" s="86"/>
    </row>
    <row r="26" spans="1:8">
      <c r="A26" s="128"/>
      <c r="B26" s="128"/>
      <c r="C26" s="128" t="s">
        <v>396</v>
      </c>
      <c r="D26" s="136" t="s">
        <v>397</v>
      </c>
      <c r="E26" s="84"/>
      <c r="F26" s="84"/>
      <c r="G26" s="84"/>
      <c r="H26" s="86"/>
    </row>
    <row r="27" spans="1:8">
      <c r="A27" s="128"/>
      <c r="B27" s="128"/>
      <c r="C27" s="128" t="s">
        <v>398</v>
      </c>
      <c r="D27" s="136"/>
      <c r="E27" s="84"/>
      <c r="F27" s="84"/>
      <c r="G27" s="84"/>
      <c r="H27" s="86"/>
    </row>
    <row r="28" spans="1:8" ht="18.75" customHeight="1" thickBot="1">
      <c r="A28" s="346" t="s">
        <v>415</v>
      </c>
      <c r="B28" s="346"/>
      <c r="C28" s="190" t="s">
        <v>417</v>
      </c>
      <c r="D28" s="164"/>
      <c r="E28" s="158"/>
      <c r="F28" s="158"/>
      <c r="G28" s="158"/>
      <c r="H28" s="159"/>
    </row>
    <row r="29" spans="1:8" ht="16.5" customHeight="1" thickTop="1">
      <c r="A29" s="302" t="s">
        <v>418</v>
      </c>
      <c r="B29" s="302"/>
      <c r="C29" s="101" t="s">
        <v>419</v>
      </c>
      <c r="D29" s="163"/>
      <c r="E29" s="98"/>
      <c r="F29" s="98"/>
      <c r="G29" s="98"/>
      <c r="H29" s="100"/>
    </row>
    <row r="30" spans="1:8">
      <c r="A30" s="128"/>
      <c r="B30" s="128" t="s">
        <v>266</v>
      </c>
      <c r="C30" s="128"/>
      <c r="D30" s="87" t="s">
        <v>389</v>
      </c>
      <c r="E30" s="83"/>
      <c r="F30" s="84"/>
      <c r="G30" s="84"/>
      <c r="H30" s="86"/>
    </row>
    <row r="31" spans="1:8">
      <c r="A31" s="128"/>
      <c r="B31" s="128"/>
      <c r="C31" s="128" t="s">
        <v>387</v>
      </c>
      <c r="D31" s="87" t="s">
        <v>390</v>
      </c>
      <c r="E31" s="84"/>
      <c r="F31" s="84"/>
      <c r="G31" s="84"/>
      <c r="H31" s="86"/>
    </row>
    <row r="32" spans="1:8">
      <c r="A32" s="128"/>
      <c r="B32" s="128"/>
      <c r="C32" s="128" t="s">
        <v>391</v>
      </c>
      <c r="D32" s="87" t="s">
        <v>392</v>
      </c>
      <c r="E32" s="162"/>
      <c r="F32" s="129"/>
      <c r="G32" s="129"/>
      <c r="H32" s="130"/>
    </row>
    <row r="33" spans="1:12">
      <c r="A33" s="128"/>
      <c r="B33" s="128"/>
      <c r="C33" s="128" t="s">
        <v>393</v>
      </c>
      <c r="D33" s="87"/>
      <c r="E33" s="84"/>
      <c r="F33" s="84"/>
      <c r="G33" s="84"/>
      <c r="H33" s="86"/>
    </row>
    <row r="34" spans="1:12">
      <c r="A34" s="128"/>
      <c r="B34" s="128"/>
      <c r="C34" s="128" t="s">
        <v>394</v>
      </c>
      <c r="D34" s="87" t="s">
        <v>395</v>
      </c>
      <c r="E34" s="84"/>
      <c r="F34" s="84"/>
      <c r="G34" s="84"/>
      <c r="H34" s="86"/>
    </row>
    <row r="35" spans="1:12">
      <c r="A35" s="128"/>
      <c r="B35" s="128"/>
      <c r="C35" s="128" t="s">
        <v>396</v>
      </c>
      <c r="D35" s="87" t="s">
        <v>397</v>
      </c>
      <c r="E35" s="84"/>
      <c r="F35" s="84"/>
      <c r="G35" s="84"/>
      <c r="H35" s="86"/>
    </row>
    <row r="36" spans="1:12">
      <c r="A36" s="128"/>
      <c r="B36" s="128"/>
      <c r="C36" s="128" t="s">
        <v>398</v>
      </c>
      <c r="D36" s="136"/>
      <c r="E36" s="84"/>
      <c r="F36" s="84"/>
      <c r="G36" s="84"/>
      <c r="H36" s="86"/>
    </row>
    <row r="37" spans="1:12">
      <c r="A37" s="127"/>
      <c r="B37" s="128" t="s">
        <v>399</v>
      </c>
      <c r="C37" s="128"/>
      <c r="D37" s="136" t="s">
        <v>400</v>
      </c>
      <c r="E37" s="84"/>
      <c r="F37" s="84"/>
      <c r="G37" s="84"/>
      <c r="H37" s="86"/>
    </row>
    <row r="38" spans="1:12">
      <c r="A38" s="128"/>
      <c r="B38" s="128"/>
      <c r="C38" s="128" t="s">
        <v>387</v>
      </c>
      <c r="D38" s="136" t="s">
        <v>390</v>
      </c>
      <c r="E38" s="162"/>
      <c r="F38" s="129"/>
      <c r="G38" s="129"/>
      <c r="H38" s="130"/>
    </row>
    <row r="39" spans="1:12">
      <c r="A39" s="128"/>
      <c r="B39" s="128"/>
      <c r="C39" s="128" t="s">
        <v>391</v>
      </c>
      <c r="D39" s="87" t="s">
        <v>392</v>
      </c>
      <c r="E39" s="162"/>
      <c r="F39" s="129"/>
      <c r="G39" s="129"/>
      <c r="H39" s="130"/>
    </row>
    <row r="40" spans="1:12">
      <c r="A40" s="128"/>
      <c r="B40" s="128"/>
      <c r="C40" s="128" t="s">
        <v>393</v>
      </c>
      <c r="D40" s="87"/>
      <c r="E40" s="84"/>
      <c r="F40" s="84"/>
      <c r="G40" s="84"/>
      <c r="H40" s="86"/>
    </row>
    <row r="41" spans="1:12">
      <c r="A41" s="128"/>
      <c r="B41" s="128"/>
      <c r="C41" s="128" t="s">
        <v>394</v>
      </c>
      <c r="D41" s="87" t="s">
        <v>395</v>
      </c>
      <c r="E41" s="84"/>
      <c r="F41" s="84"/>
      <c r="G41" s="84"/>
      <c r="H41" s="86"/>
    </row>
    <row r="42" spans="1:12">
      <c r="A42" s="128"/>
      <c r="B42" s="128"/>
      <c r="C42" s="128" t="s">
        <v>396</v>
      </c>
      <c r="D42" s="87" t="s">
        <v>397</v>
      </c>
      <c r="E42" s="84"/>
      <c r="F42" s="84"/>
      <c r="G42" s="84"/>
      <c r="H42" s="86"/>
    </row>
    <row r="43" spans="1:12">
      <c r="A43" s="128"/>
      <c r="B43" s="128"/>
      <c r="C43" s="128" t="s">
        <v>398</v>
      </c>
      <c r="D43" s="136"/>
      <c r="E43" s="84"/>
      <c r="F43" s="84"/>
      <c r="G43" s="84"/>
      <c r="H43" s="86"/>
    </row>
    <row r="44" spans="1:12">
      <c r="A44" s="128"/>
      <c r="B44" s="128" t="s">
        <v>401</v>
      </c>
      <c r="C44" s="128"/>
      <c r="D44" s="136" t="s">
        <v>402</v>
      </c>
      <c r="E44" s="84"/>
      <c r="F44" s="84"/>
      <c r="G44" s="84"/>
      <c r="H44" s="86"/>
    </row>
    <row r="45" spans="1:12">
      <c r="A45" s="128"/>
      <c r="B45" s="128"/>
      <c r="C45" s="128" t="s">
        <v>387</v>
      </c>
      <c r="D45" s="136" t="s">
        <v>390</v>
      </c>
      <c r="E45" s="84"/>
      <c r="F45" s="84"/>
      <c r="G45" s="84"/>
      <c r="H45" s="86"/>
    </row>
    <row r="46" spans="1:12">
      <c r="A46" s="128"/>
      <c r="B46" s="128"/>
      <c r="C46" s="128" t="s">
        <v>391</v>
      </c>
      <c r="D46" s="136" t="s">
        <v>392</v>
      </c>
      <c r="E46" s="84"/>
      <c r="F46" s="84"/>
      <c r="G46" s="84"/>
      <c r="H46" s="86"/>
      <c r="L46" s="38"/>
    </row>
    <row r="47" spans="1:12">
      <c r="A47" s="128"/>
      <c r="B47" s="128"/>
      <c r="C47" s="128" t="s">
        <v>393</v>
      </c>
      <c r="D47" s="136"/>
      <c r="E47" s="84"/>
      <c r="F47" s="84"/>
      <c r="G47" s="84"/>
      <c r="H47" s="86"/>
    </row>
    <row r="48" spans="1:12" ht="13.5" customHeight="1">
      <c r="A48" s="128"/>
      <c r="B48" s="128"/>
      <c r="C48" s="128" t="s">
        <v>394</v>
      </c>
      <c r="D48" s="136" t="s">
        <v>395</v>
      </c>
      <c r="E48" s="83"/>
      <c r="F48" s="84"/>
      <c r="G48" s="84"/>
      <c r="H48" s="86"/>
    </row>
    <row r="49" spans="1:8">
      <c r="A49" s="128"/>
      <c r="B49" s="128"/>
      <c r="C49" s="128" t="s">
        <v>396</v>
      </c>
      <c r="D49" s="136" t="s">
        <v>397</v>
      </c>
      <c r="E49" s="154"/>
      <c r="F49" s="80"/>
      <c r="G49" s="80"/>
      <c r="H49" s="82"/>
    </row>
    <row r="50" spans="1:8">
      <c r="A50" s="128"/>
      <c r="B50" s="128"/>
      <c r="C50" s="128" t="s">
        <v>398</v>
      </c>
      <c r="D50" s="136"/>
      <c r="E50" s="163"/>
      <c r="F50" s="87"/>
      <c r="G50" s="87"/>
      <c r="H50" s="82"/>
    </row>
    <row r="51" spans="1:8" ht="15.75" customHeight="1" thickBot="1">
      <c r="A51" s="155" t="s">
        <v>418</v>
      </c>
      <c r="B51" s="156"/>
      <c r="C51" s="155" t="s">
        <v>420</v>
      </c>
      <c r="D51" s="157"/>
      <c r="E51" s="164"/>
      <c r="F51" s="157"/>
      <c r="G51" s="157"/>
      <c r="H51" s="165"/>
    </row>
    <row r="52" spans="1:8" ht="15" thickTop="1">
      <c r="A52" s="137"/>
      <c r="B52" s="137"/>
      <c r="C52" s="137"/>
      <c r="D52" s="108"/>
      <c r="E52" s="108"/>
      <c r="F52" s="108"/>
      <c r="G52" s="108"/>
      <c r="H52" s="108"/>
    </row>
    <row r="53" spans="1:8">
      <c r="A53" s="137"/>
      <c r="B53" s="137"/>
      <c r="C53" s="137"/>
      <c r="D53" s="108"/>
      <c r="E53" s="108"/>
      <c r="F53" s="108"/>
      <c r="G53" s="108"/>
      <c r="H53" s="108"/>
    </row>
    <row r="54" spans="1:8">
      <c r="A54" s="167"/>
      <c r="B54" s="167"/>
      <c r="C54" s="168"/>
      <c r="D54" s="690"/>
      <c r="E54" s="690"/>
      <c r="F54" s="108" t="s">
        <v>109</v>
      </c>
      <c r="G54" s="353"/>
      <c r="H54" s="108"/>
    </row>
    <row r="55" spans="1:8" ht="15" customHeight="1">
      <c r="A55" s="167"/>
      <c r="B55" s="167"/>
      <c r="C55" s="108"/>
      <c r="D55" s="691"/>
      <c r="E55" s="691"/>
      <c r="F55" s="137" t="s">
        <v>406</v>
      </c>
      <c r="G55" s="108"/>
      <c r="H55" s="108"/>
    </row>
    <row r="56" spans="1:8" ht="15" customHeight="1">
      <c r="A56" s="167"/>
      <c r="B56" s="167"/>
      <c r="C56" s="137"/>
      <c r="D56" s="108"/>
      <c r="E56" s="108"/>
      <c r="F56" s="108"/>
      <c r="G56" s="108"/>
      <c r="H56" s="108"/>
    </row>
    <row r="57" spans="1:8">
      <c r="A57" s="137"/>
      <c r="B57" s="137"/>
      <c r="C57" s="137"/>
      <c r="D57" s="108"/>
      <c r="E57" s="108"/>
      <c r="F57" s="108"/>
      <c r="G57" s="108"/>
      <c r="H57" s="108"/>
    </row>
    <row r="58" spans="1:8">
      <c r="A58" s="137"/>
      <c r="B58" s="137"/>
      <c r="C58" s="137"/>
      <c r="D58" s="108"/>
      <c r="E58" s="108"/>
      <c r="F58" s="108"/>
      <c r="G58" s="78"/>
      <c r="H58" s="659" t="s">
        <v>30</v>
      </c>
    </row>
    <row r="59" spans="1:8">
      <c r="H59" s="352" t="s">
        <v>421</v>
      </c>
    </row>
    <row r="61" spans="1:8">
      <c r="C61" s="31"/>
      <c r="H61" s="108"/>
    </row>
    <row r="62" spans="1:8">
      <c r="H62" s="108"/>
    </row>
  </sheetData>
  <sheetProtection algorithmName="SHA-512" hashValue="cm4qpA0a1uq5NqH6ebgf6aXaxTuG1cdq3sNnPDohJuqrsxthrl+s4KREAWxfXbeKG7QAN1ojAW9/17tpJEvZ6Q==" saltValue="lMo16xMZ8iTmeDrcxi/KuQ==" spinCount="100000" sheet="1" objects="1" scenarios="1"/>
  <mergeCells count="4">
    <mergeCell ref="B5:D5"/>
    <mergeCell ref="G2:H2"/>
    <mergeCell ref="D54:E54"/>
    <mergeCell ref="D55:E55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&amp;L&amp;8Last Revised 10/29/24&amp;C&amp;8&amp;A
Page 12 of 27&amp;R&amp;8LGF-F005
V2025.1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H55"/>
  <sheetViews>
    <sheetView zoomScale="90" zoomScaleNormal="90" workbookViewId="0">
      <selection activeCell="D38" sqref="D38"/>
    </sheetView>
  </sheetViews>
  <sheetFormatPr defaultColWidth="9.140625" defaultRowHeight="14.25"/>
  <cols>
    <col min="1" max="1" width="1.7109375" style="37" customWidth="1"/>
    <col min="2" max="2" width="2.85546875" style="37" customWidth="1"/>
    <col min="3" max="3" width="4.42578125" style="37" customWidth="1"/>
    <col min="4" max="4" width="35.140625" style="3" customWidth="1"/>
    <col min="5" max="8" width="17.7109375" style="3" customWidth="1"/>
    <col min="9" max="16384" width="9.140625" style="3"/>
  </cols>
  <sheetData>
    <row r="1" spans="1:8">
      <c r="A1" s="26"/>
      <c r="B1" s="26"/>
      <c r="C1" s="26"/>
      <c r="D1" s="27"/>
      <c r="E1" s="28">
        <v>-1</v>
      </c>
      <c r="F1" s="29">
        <v>-2</v>
      </c>
      <c r="G1" s="30">
        <v>-3</v>
      </c>
      <c r="H1" s="30">
        <v>-4</v>
      </c>
    </row>
    <row r="2" spans="1:8" ht="15">
      <c r="A2" s="31"/>
      <c r="B2" s="31"/>
      <c r="C2" s="31"/>
      <c r="D2" s="12"/>
      <c r="E2" s="12"/>
      <c r="F2" s="669" t="s">
        <v>76</v>
      </c>
      <c r="G2" s="688" t="str">
        <f>"BUDGET YEAR ENDING "&amp;TEXT('Form 1'!$C$138,"mm/dd/yy")</f>
        <v>BUDGET YEAR ENDING 06/30/26</v>
      </c>
      <c r="H2" s="689"/>
    </row>
    <row r="3" spans="1:8">
      <c r="A3" s="31"/>
      <c r="B3" s="31"/>
      <c r="C3" s="31"/>
      <c r="D3" s="12"/>
      <c r="E3" s="67" t="s">
        <v>260</v>
      </c>
      <c r="F3" s="67" t="s">
        <v>261</v>
      </c>
      <c r="G3" s="70"/>
      <c r="H3" s="35"/>
    </row>
    <row r="4" spans="1:8" ht="15">
      <c r="A4" s="31"/>
      <c r="B4" s="73" t="s">
        <v>386</v>
      </c>
      <c r="C4" s="3"/>
      <c r="D4" s="12"/>
      <c r="E4" s="67" t="s">
        <v>262</v>
      </c>
      <c r="F4" s="67" t="s">
        <v>262</v>
      </c>
      <c r="G4" s="71" t="s">
        <v>263</v>
      </c>
      <c r="H4" s="68" t="s">
        <v>264</v>
      </c>
    </row>
    <row r="5" spans="1:8" s="35" customFormat="1" ht="18" customHeight="1">
      <c r="A5" s="32"/>
      <c r="B5" s="694"/>
      <c r="C5" s="694"/>
      <c r="D5" s="695"/>
      <c r="E5" s="522">
        <f>'Form 1'!$C$129</f>
        <v>45473</v>
      </c>
      <c r="F5" s="522">
        <f>'Form 1'!$C$133</f>
        <v>45838</v>
      </c>
      <c r="G5" s="69" t="s">
        <v>265</v>
      </c>
      <c r="H5" s="34" t="s">
        <v>265</v>
      </c>
    </row>
    <row r="6" spans="1:8" ht="15" customHeight="1">
      <c r="A6" s="298" t="s">
        <v>394</v>
      </c>
      <c r="B6" s="298"/>
      <c r="C6" s="299" t="s">
        <v>422</v>
      </c>
      <c r="D6" s="300"/>
      <c r="E6" s="98"/>
      <c r="F6" s="98"/>
      <c r="G6" s="98"/>
      <c r="H6" s="100"/>
    </row>
    <row r="7" spans="1:8">
      <c r="A7" s="128"/>
      <c r="B7" s="128" t="s">
        <v>266</v>
      </c>
      <c r="C7" s="128"/>
      <c r="D7" s="87" t="s">
        <v>389</v>
      </c>
      <c r="E7" s="84"/>
      <c r="F7" s="84"/>
      <c r="G7" s="84"/>
      <c r="H7" s="86"/>
    </row>
    <row r="8" spans="1:8">
      <c r="A8" s="128"/>
      <c r="B8" s="128"/>
      <c r="C8" s="128" t="s">
        <v>387</v>
      </c>
      <c r="D8" s="87" t="s">
        <v>390</v>
      </c>
      <c r="E8" s="84"/>
      <c r="F8" s="84"/>
      <c r="G8" s="84"/>
      <c r="H8" s="86"/>
    </row>
    <row r="9" spans="1:8">
      <c r="A9" s="128"/>
      <c r="B9" s="128"/>
      <c r="C9" s="128" t="s">
        <v>391</v>
      </c>
      <c r="D9" s="87" t="s">
        <v>392</v>
      </c>
      <c r="E9" s="84"/>
      <c r="F9" s="84"/>
      <c r="G9" s="84"/>
      <c r="H9" s="86"/>
    </row>
    <row r="10" spans="1:8">
      <c r="A10" s="128"/>
      <c r="B10" s="128"/>
      <c r="C10" s="128" t="s">
        <v>393</v>
      </c>
      <c r="D10" s="87"/>
      <c r="E10" s="84"/>
      <c r="F10" s="84"/>
      <c r="G10" s="84"/>
      <c r="H10" s="86"/>
    </row>
    <row r="11" spans="1:8">
      <c r="A11" s="128"/>
      <c r="B11" s="128"/>
      <c r="C11" s="128" t="s">
        <v>394</v>
      </c>
      <c r="D11" s="87" t="s">
        <v>395</v>
      </c>
      <c r="E11" s="84"/>
      <c r="F11" s="84"/>
      <c r="G11" s="84"/>
      <c r="H11" s="86"/>
    </row>
    <row r="12" spans="1:8">
      <c r="A12" s="128"/>
      <c r="B12" s="128"/>
      <c r="C12" s="128" t="s">
        <v>396</v>
      </c>
      <c r="D12" s="87" t="s">
        <v>397</v>
      </c>
      <c r="E12" s="84"/>
      <c r="F12" s="84"/>
      <c r="G12" s="84"/>
      <c r="H12" s="86"/>
    </row>
    <row r="13" spans="1:8">
      <c r="A13" s="128"/>
      <c r="B13" s="128"/>
      <c r="C13" s="128" t="s">
        <v>398</v>
      </c>
      <c r="D13" s="136"/>
      <c r="E13" s="84"/>
      <c r="F13" s="84"/>
      <c r="G13" s="84"/>
      <c r="H13" s="86"/>
    </row>
    <row r="14" spans="1:8">
      <c r="A14" s="127"/>
      <c r="B14" s="128" t="s">
        <v>399</v>
      </c>
      <c r="C14" s="128"/>
      <c r="D14" s="87" t="s">
        <v>400</v>
      </c>
      <c r="E14" s="84"/>
      <c r="F14" s="84"/>
      <c r="G14" s="84"/>
      <c r="H14" s="86"/>
    </row>
    <row r="15" spans="1:8">
      <c r="A15" s="128"/>
      <c r="B15" s="128"/>
      <c r="C15" s="128" t="s">
        <v>387</v>
      </c>
      <c r="D15" s="87" t="s">
        <v>390</v>
      </c>
      <c r="E15" s="84"/>
      <c r="F15" s="84"/>
      <c r="G15" s="84"/>
      <c r="H15" s="86"/>
    </row>
    <row r="16" spans="1:8">
      <c r="A16" s="128"/>
      <c r="B16" s="128"/>
      <c r="C16" s="128" t="s">
        <v>391</v>
      </c>
      <c r="D16" s="87" t="s">
        <v>392</v>
      </c>
      <c r="E16" s="84"/>
      <c r="F16" s="84"/>
      <c r="G16" s="84"/>
      <c r="H16" s="86"/>
    </row>
    <row r="17" spans="1:8">
      <c r="A17" s="128"/>
      <c r="B17" s="128"/>
      <c r="C17" s="128" t="s">
        <v>393</v>
      </c>
      <c r="D17" s="87"/>
      <c r="E17" s="84"/>
      <c r="F17" s="84"/>
      <c r="G17" s="84"/>
      <c r="H17" s="86"/>
    </row>
    <row r="18" spans="1:8">
      <c r="A18" s="128"/>
      <c r="B18" s="128"/>
      <c r="C18" s="128" t="s">
        <v>394</v>
      </c>
      <c r="D18" s="87" t="s">
        <v>395</v>
      </c>
      <c r="E18" s="84"/>
      <c r="F18" s="84"/>
      <c r="G18" s="84"/>
      <c r="H18" s="86"/>
    </row>
    <row r="19" spans="1:8">
      <c r="A19" s="128"/>
      <c r="B19" s="128"/>
      <c r="C19" s="128" t="s">
        <v>396</v>
      </c>
      <c r="D19" s="87" t="s">
        <v>397</v>
      </c>
      <c r="E19" s="84"/>
      <c r="F19" s="84"/>
      <c r="G19" s="84"/>
      <c r="H19" s="86"/>
    </row>
    <row r="20" spans="1:8">
      <c r="A20" s="128"/>
      <c r="B20" s="128"/>
      <c r="C20" s="128" t="s">
        <v>398</v>
      </c>
      <c r="D20" s="136"/>
      <c r="E20" s="84"/>
      <c r="F20" s="84"/>
      <c r="G20" s="84"/>
      <c r="H20" s="86"/>
    </row>
    <row r="21" spans="1:8" ht="16.5" customHeight="1" thickBot="1">
      <c r="A21" s="155" t="s">
        <v>394</v>
      </c>
      <c r="B21" s="156"/>
      <c r="C21" s="155" t="s">
        <v>423</v>
      </c>
      <c r="D21" s="157"/>
      <c r="E21" s="158"/>
      <c r="F21" s="158"/>
      <c r="G21" s="158"/>
      <c r="H21" s="159"/>
    </row>
    <row r="22" spans="1:8" ht="15.75" customHeight="1" thickTop="1">
      <c r="A22" s="276" t="s">
        <v>424</v>
      </c>
      <c r="B22" s="276"/>
      <c r="C22" s="135" t="s">
        <v>425</v>
      </c>
      <c r="D22" s="277"/>
      <c r="E22" s="98"/>
      <c r="F22" s="98"/>
      <c r="G22" s="98"/>
      <c r="H22" s="100"/>
    </row>
    <row r="23" spans="1:8">
      <c r="A23" s="128"/>
      <c r="B23" s="128" t="s">
        <v>426</v>
      </c>
      <c r="C23" s="128"/>
      <c r="D23" s="87" t="s">
        <v>427</v>
      </c>
      <c r="E23" s="83"/>
      <c r="F23" s="84"/>
      <c r="G23" s="84"/>
      <c r="H23" s="86"/>
    </row>
    <row r="24" spans="1:8">
      <c r="A24" s="128"/>
      <c r="B24" s="128"/>
      <c r="C24" s="128" t="s">
        <v>387</v>
      </c>
      <c r="D24" s="87" t="s">
        <v>390</v>
      </c>
      <c r="E24" s="84"/>
      <c r="F24" s="84"/>
      <c r="G24" s="84"/>
      <c r="H24" s="86"/>
    </row>
    <row r="25" spans="1:8">
      <c r="A25" s="128"/>
      <c r="B25" s="128"/>
      <c r="C25" s="128" t="s">
        <v>391</v>
      </c>
      <c r="D25" s="87" t="s">
        <v>392</v>
      </c>
      <c r="E25" s="162"/>
      <c r="F25" s="129"/>
      <c r="G25" s="129"/>
      <c r="H25" s="130"/>
    </row>
    <row r="26" spans="1:8">
      <c r="A26" s="128"/>
      <c r="B26" s="128"/>
      <c r="C26" s="128" t="s">
        <v>393</v>
      </c>
      <c r="D26" s="87"/>
      <c r="E26" s="84"/>
      <c r="F26" s="84"/>
      <c r="G26" s="84"/>
      <c r="H26" s="86"/>
    </row>
    <row r="27" spans="1:8">
      <c r="A27" s="128"/>
      <c r="B27" s="128"/>
      <c r="C27" s="128" t="s">
        <v>394</v>
      </c>
      <c r="D27" s="87" t="s">
        <v>395</v>
      </c>
      <c r="E27" s="84"/>
      <c r="F27" s="84"/>
      <c r="G27" s="84"/>
      <c r="H27" s="86"/>
    </row>
    <row r="28" spans="1:8">
      <c r="A28" s="128"/>
      <c r="B28" s="128"/>
      <c r="C28" s="128" t="s">
        <v>396</v>
      </c>
      <c r="D28" s="87" t="s">
        <v>397</v>
      </c>
      <c r="E28" s="84"/>
      <c r="F28" s="84"/>
      <c r="G28" s="84"/>
      <c r="H28" s="86"/>
    </row>
    <row r="29" spans="1:8">
      <c r="A29" s="128"/>
      <c r="B29" s="128"/>
      <c r="C29" s="128" t="s">
        <v>398</v>
      </c>
      <c r="D29" s="136"/>
      <c r="E29" s="84"/>
      <c r="F29" s="84"/>
      <c r="G29" s="84"/>
      <c r="H29" s="86"/>
    </row>
    <row r="30" spans="1:8" ht="15" customHeight="1" thickBot="1">
      <c r="A30" s="155" t="s">
        <v>428</v>
      </c>
      <c r="B30" s="156"/>
      <c r="C30" s="278" t="s">
        <v>429</v>
      </c>
      <c r="D30" s="157"/>
      <c r="E30" s="164"/>
      <c r="F30" s="164"/>
      <c r="G30" s="157"/>
      <c r="H30" s="165"/>
    </row>
    <row r="31" spans="1:8" ht="15" customHeight="1" thickTop="1">
      <c r="A31" s="166"/>
      <c r="B31" s="167"/>
      <c r="C31" s="279"/>
      <c r="D31" s="168"/>
      <c r="E31" s="168"/>
      <c r="F31" s="168"/>
      <c r="G31" s="168"/>
      <c r="H31" s="168"/>
    </row>
    <row r="32" spans="1:8" ht="15" customHeight="1">
      <c r="A32" s="166"/>
      <c r="B32" s="167"/>
      <c r="C32" s="279"/>
      <c r="D32" s="168"/>
      <c r="E32" s="168"/>
      <c r="F32" s="168"/>
      <c r="G32" s="168"/>
      <c r="H32" s="168"/>
    </row>
    <row r="33" spans="1:8">
      <c r="A33" s="167"/>
      <c r="B33" s="167"/>
      <c r="C33" s="137"/>
      <c r="D33" s="108"/>
      <c r="E33" s="108"/>
      <c r="F33" s="108"/>
      <c r="G33" s="108"/>
      <c r="H33" s="108"/>
    </row>
    <row r="34" spans="1:8">
      <c r="A34" s="167"/>
      <c r="B34" s="167"/>
      <c r="C34" s="168"/>
      <c r="D34" s="690"/>
      <c r="E34" s="690"/>
      <c r="F34" s="108" t="s">
        <v>109</v>
      </c>
      <c r="G34" s="353"/>
      <c r="H34" s="108"/>
    </row>
    <row r="35" spans="1:8">
      <c r="A35" s="167"/>
      <c r="B35" s="167"/>
      <c r="C35" s="108"/>
      <c r="D35" s="691"/>
      <c r="E35" s="691"/>
      <c r="F35" s="137" t="s">
        <v>406</v>
      </c>
      <c r="G35" s="108"/>
      <c r="H35" s="108"/>
    </row>
    <row r="36" spans="1:8" ht="16.5" customHeight="1">
      <c r="A36" s="167"/>
      <c r="B36" s="167"/>
      <c r="C36" s="137"/>
      <c r="D36" s="108"/>
      <c r="E36" s="108"/>
      <c r="F36" s="108"/>
      <c r="G36" s="108"/>
      <c r="H36" s="108"/>
    </row>
    <row r="37" spans="1:8" ht="16.5" customHeight="1">
      <c r="A37" s="167"/>
      <c r="B37" s="167"/>
      <c r="C37" s="137"/>
      <c r="D37" s="108"/>
      <c r="E37" s="108"/>
      <c r="F37" s="108"/>
      <c r="G37" s="108"/>
      <c r="H37" s="108"/>
    </row>
    <row r="38" spans="1:8" ht="16.5" customHeight="1">
      <c r="A38" s="167"/>
      <c r="B38" s="167"/>
      <c r="C38" s="137"/>
      <c r="D38" s="108"/>
      <c r="E38" s="108"/>
      <c r="F38" s="108"/>
      <c r="G38" s="108"/>
      <c r="H38" s="108"/>
    </row>
    <row r="39" spans="1:8" ht="16.5" customHeight="1">
      <c r="A39" s="167"/>
      <c r="B39" s="167"/>
      <c r="C39" s="137"/>
      <c r="D39" s="108"/>
      <c r="E39" s="108"/>
      <c r="F39" s="108"/>
      <c r="G39" s="108"/>
      <c r="H39" s="108"/>
    </row>
    <row r="40" spans="1:8" ht="16.5" customHeight="1">
      <c r="A40" s="167"/>
      <c r="B40" s="167"/>
      <c r="C40" s="137"/>
      <c r="D40" s="108"/>
      <c r="E40" s="108"/>
      <c r="F40" s="108"/>
      <c r="G40" s="108"/>
      <c r="H40" s="108"/>
    </row>
    <row r="41" spans="1:8" ht="16.5" customHeight="1">
      <c r="A41" s="167"/>
      <c r="B41" s="167"/>
      <c r="C41" s="137"/>
      <c r="D41" s="108"/>
      <c r="E41" s="108"/>
      <c r="F41" s="108"/>
      <c r="G41" s="108"/>
      <c r="H41" s="108"/>
    </row>
    <row r="42" spans="1:8" ht="16.5" customHeight="1">
      <c r="A42" s="167"/>
      <c r="B42" s="167"/>
      <c r="C42" s="137"/>
      <c r="D42" s="108"/>
      <c r="E42" s="108"/>
      <c r="F42" s="108"/>
      <c r="G42" s="108"/>
      <c r="H42" s="108"/>
    </row>
    <row r="43" spans="1:8" ht="16.5" customHeight="1">
      <c r="A43" s="167"/>
      <c r="B43" s="167"/>
      <c r="C43" s="137"/>
      <c r="D43" s="108"/>
      <c r="E43" s="108"/>
      <c r="F43" s="108"/>
      <c r="G43" s="108"/>
      <c r="H43" s="108"/>
    </row>
    <row r="44" spans="1:8" ht="16.5" customHeight="1">
      <c r="A44" s="167"/>
      <c r="B44" s="167"/>
      <c r="C44" s="137"/>
      <c r="D44" s="108"/>
      <c r="E44" s="108"/>
      <c r="F44" s="108"/>
      <c r="G44" s="108"/>
      <c r="H44" s="108"/>
    </row>
    <row r="45" spans="1:8" ht="16.5" customHeight="1">
      <c r="A45" s="167"/>
      <c r="B45" s="167"/>
      <c r="C45" s="137"/>
      <c r="D45" s="108"/>
      <c r="E45" s="108"/>
      <c r="F45" s="108"/>
      <c r="G45" s="108"/>
      <c r="H45" s="108"/>
    </row>
    <row r="46" spans="1:8" ht="16.5" customHeight="1">
      <c r="A46" s="167"/>
      <c r="B46" s="167"/>
      <c r="C46" s="137"/>
      <c r="D46" s="108"/>
      <c r="E46" s="108"/>
      <c r="F46" s="108"/>
      <c r="G46" s="108"/>
      <c r="H46" s="108"/>
    </row>
    <row r="47" spans="1:8" ht="16.5" customHeight="1">
      <c r="A47" s="167"/>
      <c r="B47" s="167"/>
      <c r="C47" s="137"/>
      <c r="D47" s="108"/>
      <c r="E47" s="108"/>
      <c r="F47" s="108"/>
      <c r="G47" s="108"/>
      <c r="H47" s="108"/>
    </row>
    <row r="48" spans="1:8" ht="16.5" customHeight="1">
      <c r="A48" s="167"/>
      <c r="B48" s="167"/>
      <c r="C48" s="137"/>
      <c r="D48" s="108"/>
      <c r="E48" s="108"/>
      <c r="F48" s="108"/>
      <c r="G48" s="108"/>
      <c r="H48" s="108"/>
    </row>
    <row r="49" spans="1:8" ht="14.25" customHeight="1">
      <c r="A49" s="137"/>
      <c r="B49" s="137"/>
      <c r="C49" s="137"/>
      <c r="D49" s="108"/>
      <c r="E49" s="108"/>
      <c r="F49" s="108"/>
      <c r="G49" s="108"/>
      <c r="H49" s="108"/>
    </row>
    <row r="50" spans="1:8">
      <c r="G50" s="1"/>
      <c r="H50" s="108"/>
    </row>
    <row r="51" spans="1:8">
      <c r="H51" s="108"/>
    </row>
    <row r="54" spans="1:8">
      <c r="H54" s="659" t="s">
        <v>30</v>
      </c>
    </row>
    <row r="55" spans="1:8">
      <c r="H55" s="352" t="s">
        <v>430</v>
      </c>
    </row>
  </sheetData>
  <sheetProtection algorithmName="SHA-512" hashValue="gmiPbwlT4cY+x2pgonaJy4gc0h3L0lRG92IjWRhFMyMfOnFp+qck3vbCVqH85IQnKmvFFnwwV//bSaTRJadtGA==" saltValue="p6g4gMHnNr7q/Opdoe4pNg==" spinCount="100000" sheet="1" objects="1" scenarios="1"/>
  <mergeCells count="4">
    <mergeCell ref="B5:D5"/>
    <mergeCell ref="G2:H2"/>
    <mergeCell ref="D34:E34"/>
    <mergeCell ref="D35:E35"/>
  </mergeCells>
  <phoneticPr fontId="0" type="noConversion"/>
  <pageMargins left="0.55000000000000004" right="0" top="0.75" bottom="0.75" header="0.5" footer="0.5"/>
  <pageSetup scale="84" orientation="portrait" r:id="rId1"/>
  <headerFooter alignWithMargins="0">
    <oddFooter>&amp;L&amp;8Last Revised 10/29/24&amp;C&amp;8&amp;A
Page 13 of 27&amp;R&amp;8LGF-F005
V2025.1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H61"/>
  <sheetViews>
    <sheetView zoomScale="90" zoomScaleNormal="90" workbookViewId="0">
      <selection activeCell="R50" sqref="R50"/>
    </sheetView>
  </sheetViews>
  <sheetFormatPr defaultColWidth="9.140625" defaultRowHeight="14.25"/>
  <cols>
    <col min="1" max="1" width="1.7109375" style="37" customWidth="1"/>
    <col min="2" max="2" width="2.42578125" style="37" customWidth="1"/>
    <col min="3" max="3" width="4.42578125" style="37" customWidth="1"/>
    <col min="4" max="4" width="34.85546875" style="3" customWidth="1"/>
    <col min="5" max="8" width="17.7109375" style="3" customWidth="1"/>
    <col min="9" max="16384" width="9.140625" style="3"/>
  </cols>
  <sheetData>
    <row r="1" spans="1:8">
      <c r="A1" s="26"/>
      <c r="B1" s="26"/>
      <c r="C1" s="26"/>
      <c r="D1" s="27"/>
      <c r="E1" s="28">
        <v>-1</v>
      </c>
      <c r="F1" s="29">
        <v>-2</v>
      </c>
      <c r="G1" s="30">
        <v>-3</v>
      </c>
      <c r="H1" s="30">
        <v>-4</v>
      </c>
    </row>
    <row r="2" spans="1:8" ht="15">
      <c r="A2" s="31"/>
      <c r="B2" s="31"/>
      <c r="C2" s="31"/>
      <c r="D2" s="12"/>
      <c r="E2" s="12"/>
      <c r="F2" s="669" t="s">
        <v>76</v>
      </c>
      <c r="G2" s="688" t="str">
        <f>"BUDGET YEAR ENDING "&amp;TEXT('Form 1'!$C$138,"mm/dd/yy")</f>
        <v>BUDGET YEAR ENDING 06/30/26</v>
      </c>
      <c r="H2" s="689"/>
    </row>
    <row r="3" spans="1:8">
      <c r="A3" s="31"/>
      <c r="B3" s="31"/>
      <c r="C3" s="31"/>
      <c r="D3" s="12"/>
      <c r="E3" s="67" t="s">
        <v>260</v>
      </c>
      <c r="F3" s="67" t="s">
        <v>261</v>
      </c>
      <c r="G3" s="70"/>
      <c r="H3" s="35"/>
    </row>
    <row r="4" spans="1:8" ht="15">
      <c r="A4" s="31"/>
      <c r="B4" s="73" t="s">
        <v>386</v>
      </c>
      <c r="C4" s="3"/>
      <c r="D4" s="12"/>
      <c r="E4" s="67" t="s">
        <v>262</v>
      </c>
      <c r="F4" s="67" t="s">
        <v>262</v>
      </c>
      <c r="G4" s="71" t="s">
        <v>263</v>
      </c>
      <c r="H4" s="68" t="s">
        <v>264</v>
      </c>
    </row>
    <row r="5" spans="1:8" s="35" customFormat="1" ht="18" customHeight="1">
      <c r="A5" s="32"/>
      <c r="B5" s="694"/>
      <c r="C5" s="694"/>
      <c r="D5" s="695"/>
      <c r="E5" s="522">
        <f>'Form 1'!$C$129</f>
        <v>45473</v>
      </c>
      <c r="F5" s="522">
        <f>'Form 1'!$C$133</f>
        <v>45838</v>
      </c>
      <c r="G5" s="69" t="s">
        <v>265</v>
      </c>
      <c r="H5" s="34" t="s">
        <v>265</v>
      </c>
    </row>
    <row r="6" spans="1:8" s="35" customFormat="1" ht="21" customHeight="1">
      <c r="A6" s="169" t="s">
        <v>431</v>
      </c>
      <c r="B6" s="170"/>
      <c r="C6" s="125" t="s">
        <v>432</v>
      </c>
      <c r="D6" s="171"/>
      <c r="E6" s="172"/>
      <c r="F6" s="172"/>
      <c r="G6" s="172"/>
      <c r="H6" s="173"/>
    </row>
    <row r="7" spans="1:8" s="35" customFormat="1" ht="18" customHeight="1">
      <c r="A7" s="174"/>
      <c r="B7" s="175" t="s">
        <v>266</v>
      </c>
      <c r="C7" s="176"/>
      <c r="D7" s="177" t="s">
        <v>389</v>
      </c>
      <c r="E7" s="172"/>
      <c r="F7" s="172"/>
      <c r="G7" s="172"/>
      <c r="H7" s="173"/>
    </row>
    <row r="8" spans="1:8">
      <c r="A8" s="128"/>
      <c r="B8" s="128"/>
      <c r="C8" s="128" t="s">
        <v>387</v>
      </c>
      <c r="D8" s="87" t="s">
        <v>390</v>
      </c>
      <c r="E8" s="84"/>
      <c r="F8" s="84"/>
      <c r="G8" s="84"/>
      <c r="H8" s="86"/>
    </row>
    <row r="9" spans="1:8">
      <c r="A9" s="128"/>
      <c r="B9" s="128"/>
      <c r="C9" s="128" t="s">
        <v>391</v>
      </c>
      <c r="D9" s="87" t="s">
        <v>392</v>
      </c>
      <c r="E9" s="84"/>
      <c r="F9" s="84"/>
      <c r="G9" s="84"/>
      <c r="H9" s="86"/>
    </row>
    <row r="10" spans="1:8">
      <c r="A10" s="128"/>
      <c r="B10" s="128"/>
      <c r="C10" s="128" t="s">
        <v>393</v>
      </c>
      <c r="D10" s="87"/>
      <c r="E10" s="84"/>
      <c r="F10" s="84"/>
      <c r="G10" s="84"/>
      <c r="H10" s="86"/>
    </row>
    <row r="11" spans="1:8">
      <c r="A11" s="128"/>
      <c r="B11" s="128"/>
      <c r="C11" s="128" t="s">
        <v>394</v>
      </c>
      <c r="D11" s="87" t="s">
        <v>395</v>
      </c>
      <c r="E11" s="84"/>
      <c r="F11" s="84"/>
      <c r="G11" s="84"/>
      <c r="H11" s="86"/>
    </row>
    <row r="12" spans="1:8">
      <c r="A12" s="128"/>
      <c r="B12" s="128"/>
      <c r="C12" s="128" t="s">
        <v>396</v>
      </c>
      <c r="D12" s="87" t="s">
        <v>397</v>
      </c>
      <c r="E12" s="84"/>
      <c r="F12" s="84"/>
      <c r="G12" s="84"/>
      <c r="H12" s="86"/>
    </row>
    <row r="13" spans="1:8">
      <c r="A13" s="128"/>
      <c r="B13" s="128"/>
      <c r="C13" s="128" t="s">
        <v>398</v>
      </c>
      <c r="D13" s="136"/>
      <c r="E13" s="84"/>
      <c r="F13" s="84"/>
      <c r="G13" s="84"/>
      <c r="H13" s="86"/>
    </row>
    <row r="14" spans="1:8">
      <c r="A14" s="127"/>
      <c r="B14" s="265" t="s">
        <v>399</v>
      </c>
      <c r="C14" s="265"/>
      <c r="D14" s="87" t="s">
        <v>400</v>
      </c>
      <c r="E14" s="84"/>
      <c r="F14" s="84"/>
      <c r="G14" s="84"/>
      <c r="H14" s="86"/>
    </row>
    <row r="15" spans="1:8">
      <c r="A15" s="128"/>
      <c r="B15" s="128"/>
      <c r="C15" s="128" t="s">
        <v>387</v>
      </c>
      <c r="D15" s="87" t="s">
        <v>390</v>
      </c>
      <c r="E15" s="84"/>
      <c r="F15" s="84"/>
      <c r="G15" s="84"/>
      <c r="H15" s="86"/>
    </row>
    <row r="16" spans="1:8">
      <c r="A16" s="128"/>
      <c r="B16" s="128"/>
      <c r="C16" s="128" t="s">
        <v>391</v>
      </c>
      <c r="D16" s="87" t="s">
        <v>392</v>
      </c>
      <c r="E16" s="84"/>
      <c r="F16" s="84"/>
      <c r="G16" s="84"/>
      <c r="H16" s="86"/>
    </row>
    <row r="17" spans="1:8">
      <c r="A17" s="128"/>
      <c r="B17" s="128"/>
      <c r="C17" s="128" t="s">
        <v>393</v>
      </c>
      <c r="D17" s="87"/>
      <c r="E17" s="84"/>
      <c r="F17" s="84"/>
      <c r="G17" s="84"/>
      <c r="H17" s="86"/>
    </row>
    <row r="18" spans="1:8">
      <c r="A18" s="128"/>
      <c r="B18" s="128"/>
      <c r="C18" s="128" t="s">
        <v>394</v>
      </c>
      <c r="D18" s="87" t="s">
        <v>395</v>
      </c>
      <c r="E18" s="84"/>
      <c r="F18" s="84"/>
      <c r="G18" s="84"/>
      <c r="H18" s="86"/>
    </row>
    <row r="19" spans="1:8">
      <c r="A19" s="128"/>
      <c r="B19" s="128"/>
      <c r="C19" s="128" t="s">
        <v>396</v>
      </c>
      <c r="D19" s="87" t="s">
        <v>397</v>
      </c>
      <c r="E19" s="84"/>
      <c r="F19" s="84"/>
      <c r="G19" s="84"/>
      <c r="H19" s="86"/>
    </row>
    <row r="20" spans="1:8">
      <c r="A20" s="128"/>
      <c r="B20" s="128"/>
      <c r="C20" s="128" t="s">
        <v>398</v>
      </c>
      <c r="D20" s="136"/>
      <c r="E20" s="84"/>
      <c r="F20" s="84"/>
      <c r="G20" s="84"/>
      <c r="H20" s="86"/>
    </row>
    <row r="21" spans="1:8">
      <c r="A21" s="127"/>
      <c r="B21" s="265" t="s">
        <v>401</v>
      </c>
      <c r="C21" s="127"/>
      <c r="D21" s="280" t="s">
        <v>402</v>
      </c>
      <c r="E21" s="84"/>
      <c r="F21" s="84"/>
      <c r="G21" s="84"/>
      <c r="H21" s="86"/>
    </row>
    <row r="22" spans="1:8">
      <c r="A22" s="128"/>
      <c r="B22" s="128"/>
      <c r="C22" s="128" t="s">
        <v>387</v>
      </c>
      <c r="D22" s="87" t="s">
        <v>390</v>
      </c>
      <c r="E22" s="84"/>
      <c r="F22" s="84"/>
      <c r="G22" s="84"/>
      <c r="H22" s="86"/>
    </row>
    <row r="23" spans="1:8">
      <c r="A23" s="128"/>
      <c r="B23" s="128"/>
      <c r="C23" s="128" t="s">
        <v>391</v>
      </c>
      <c r="D23" s="87" t="s">
        <v>392</v>
      </c>
      <c r="E23" s="84"/>
      <c r="F23" s="84"/>
      <c r="G23" s="84"/>
      <c r="H23" s="86"/>
    </row>
    <row r="24" spans="1:8">
      <c r="A24" s="128"/>
      <c r="B24" s="128"/>
      <c r="C24" s="128" t="s">
        <v>393</v>
      </c>
      <c r="D24" s="87"/>
      <c r="E24" s="84"/>
      <c r="F24" s="84"/>
      <c r="G24" s="84"/>
      <c r="H24" s="86"/>
    </row>
    <row r="25" spans="1:8">
      <c r="A25" s="128"/>
      <c r="B25" s="128"/>
      <c r="C25" s="128" t="s">
        <v>394</v>
      </c>
      <c r="D25" s="87" t="s">
        <v>395</v>
      </c>
      <c r="E25" s="84"/>
      <c r="F25" s="84"/>
      <c r="G25" s="84"/>
      <c r="H25" s="86"/>
    </row>
    <row r="26" spans="1:8">
      <c r="A26" s="128"/>
      <c r="B26" s="128"/>
      <c r="C26" s="128" t="s">
        <v>396</v>
      </c>
      <c r="D26" s="87" t="s">
        <v>397</v>
      </c>
      <c r="E26" s="84"/>
      <c r="F26" s="84"/>
      <c r="G26" s="84"/>
      <c r="H26" s="86"/>
    </row>
    <row r="27" spans="1:8" s="294" customFormat="1">
      <c r="A27" s="265"/>
      <c r="B27" s="265"/>
      <c r="C27" s="265" t="s">
        <v>398</v>
      </c>
      <c r="D27" s="136"/>
      <c r="E27" s="292"/>
      <c r="F27" s="292"/>
      <c r="G27" s="292"/>
      <c r="H27" s="301"/>
    </row>
    <row r="28" spans="1:8" ht="21" customHeight="1" thickBot="1">
      <c r="A28" s="155" t="s">
        <v>431</v>
      </c>
      <c r="B28" s="156"/>
      <c r="C28" s="155" t="s">
        <v>433</v>
      </c>
      <c r="D28" s="157"/>
      <c r="E28" s="158"/>
      <c r="F28" s="158"/>
      <c r="G28" s="158"/>
      <c r="H28" s="159"/>
    </row>
    <row r="29" spans="1:8" s="294" customFormat="1" ht="20.25" customHeight="1" thickTop="1">
      <c r="A29" s="302" t="s">
        <v>434</v>
      </c>
      <c r="B29" s="302"/>
      <c r="C29" s="302" t="s">
        <v>435</v>
      </c>
      <c r="D29" s="136"/>
      <c r="E29" s="303"/>
      <c r="F29" s="303"/>
      <c r="G29" s="303"/>
      <c r="H29" s="304"/>
    </row>
    <row r="30" spans="1:8">
      <c r="A30" s="128"/>
      <c r="B30" s="128" t="s">
        <v>266</v>
      </c>
      <c r="C30" s="128"/>
      <c r="D30" s="87" t="s">
        <v>389</v>
      </c>
      <c r="E30" s="84"/>
      <c r="F30" s="84"/>
      <c r="G30" s="84"/>
      <c r="H30" s="86"/>
    </row>
    <row r="31" spans="1:8">
      <c r="A31" s="128"/>
      <c r="B31" s="128"/>
      <c r="C31" s="128" t="s">
        <v>387</v>
      </c>
      <c r="D31" s="87" t="s">
        <v>390</v>
      </c>
      <c r="E31" s="84"/>
      <c r="F31" s="84"/>
      <c r="G31" s="84"/>
      <c r="H31" s="86"/>
    </row>
    <row r="32" spans="1:8">
      <c r="A32" s="128"/>
      <c r="B32" s="128"/>
      <c r="C32" s="128" t="s">
        <v>391</v>
      </c>
      <c r="D32" s="87" t="s">
        <v>392</v>
      </c>
      <c r="E32" s="84"/>
      <c r="F32" s="84"/>
      <c r="G32" s="84"/>
      <c r="H32" s="86"/>
    </row>
    <row r="33" spans="1:8">
      <c r="A33" s="128"/>
      <c r="B33" s="128"/>
      <c r="C33" s="128" t="s">
        <v>393</v>
      </c>
      <c r="D33" s="87"/>
      <c r="E33" s="84"/>
      <c r="F33" s="84"/>
      <c r="G33" s="84"/>
      <c r="H33" s="86"/>
    </row>
    <row r="34" spans="1:8">
      <c r="A34" s="128"/>
      <c r="B34" s="128"/>
      <c r="C34" s="128" t="s">
        <v>394</v>
      </c>
      <c r="D34" s="87" t="s">
        <v>395</v>
      </c>
      <c r="E34" s="84"/>
      <c r="F34" s="84"/>
      <c r="G34" s="84"/>
      <c r="H34" s="86"/>
    </row>
    <row r="35" spans="1:8">
      <c r="A35" s="128"/>
      <c r="B35" s="128"/>
      <c r="C35" s="128" t="s">
        <v>396</v>
      </c>
      <c r="D35" s="87" t="s">
        <v>397</v>
      </c>
      <c r="E35" s="84"/>
      <c r="F35" s="84"/>
      <c r="G35" s="84"/>
      <c r="H35" s="86"/>
    </row>
    <row r="36" spans="1:8">
      <c r="A36" s="128"/>
      <c r="B36" s="265"/>
      <c r="C36" s="265" t="s">
        <v>398</v>
      </c>
      <c r="D36" s="136"/>
      <c r="E36" s="84"/>
      <c r="F36" s="84"/>
      <c r="G36" s="84"/>
      <c r="H36" s="86"/>
    </row>
    <row r="37" spans="1:8">
      <c r="A37" s="128"/>
      <c r="B37" s="265" t="s">
        <v>399</v>
      </c>
      <c r="C37" s="265"/>
      <c r="D37" s="136" t="s">
        <v>400</v>
      </c>
      <c r="E37" s="84"/>
      <c r="F37" s="84"/>
      <c r="G37" s="84"/>
      <c r="H37" s="86"/>
    </row>
    <row r="38" spans="1:8">
      <c r="A38" s="128"/>
      <c r="B38" s="265"/>
      <c r="C38" s="265" t="s">
        <v>387</v>
      </c>
      <c r="D38" s="136" t="s">
        <v>390</v>
      </c>
      <c r="E38" s="84"/>
      <c r="F38" s="84"/>
      <c r="G38" s="84"/>
      <c r="H38" s="86"/>
    </row>
    <row r="39" spans="1:8">
      <c r="A39" s="128"/>
      <c r="B39" s="128"/>
      <c r="C39" s="128" t="s">
        <v>391</v>
      </c>
      <c r="D39" s="87" t="s">
        <v>392</v>
      </c>
      <c r="E39" s="84"/>
      <c r="F39" s="84"/>
      <c r="G39" s="84"/>
      <c r="H39" s="86"/>
    </row>
    <row r="40" spans="1:8">
      <c r="A40" s="128"/>
      <c r="B40" s="128"/>
      <c r="C40" s="128" t="s">
        <v>393</v>
      </c>
      <c r="D40" s="87"/>
      <c r="E40" s="84"/>
      <c r="F40" s="84"/>
      <c r="G40" s="84"/>
      <c r="H40" s="86"/>
    </row>
    <row r="41" spans="1:8">
      <c r="A41" s="128"/>
      <c r="B41" s="128"/>
      <c r="C41" s="128" t="s">
        <v>394</v>
      </c>
      <c r="D41" s="87" t="s">
        <v>395</v>
      </c>
      <c r="E41" s="84"/>
      <c r="F41" s="84"/>
      <c r="G41" s="84"/>
      <c r="H41" s="86"/>
    </row>
    <row r="42" spans="1:8">
      <c r="A42" s="128"/>
      <c r="B42" s="128"/>
      <c r="C42" s="128" t="s">
        <v>396</v>
      </c>
      <c r="D42" s="87" t="s">
        <v>397</v>
      </c>
      <c r="E42" s="84"/>
      <c r="F42" s="84"/>
      <c r="G42" s="84"/>
      <c r="H42" s="86"/>
    </row>
    <row r="43" spans="1:8">
      <c r="A43" s="128"/>
      <c r="B43" s="265"/>
      <c r="C43" s="265" t="s">
        <v>398</v>
      </c>
      <c r="D43" s="136"/>
      <c r="E43" s="84"/>
      <c r="F43" s="84"/>
      <c r="G43" s="84"/>
      <c r="H43" s="86"/>
    </row>
    <row r="44" spans="1:8">
      <c r="A44" s="127"/>
      <c r="B44" s="265" t="s">
        <v>401</v>
      </c>
      <c r="C44" s="293"/>
      <c r="D44" s="280" t="s">
        <v>402</v>
      </c>
      <c r="E44" s="84"/>
      <c r="F44" s="84"/>
      <c r="G44" s="84"/>
      <c r="H44" s="86"/>
    </row>
    <row r="45" spans="1:8">
      <c r="A45" s="128"/>
      <c r="B45" s="265"/>
      <c r="C45" s="265" t="s">
        <v>387</v>
      </c>
      <c r="D45" s="136" t="s">
        <v>390</v>
      </c>
      <c r="E45" s="84"/>
      <c r="F45" s="84"/>
      <c r="G45" s="84"/>
      <c r="H45" s="86"/>
    </row>
    <row r="46" spans="1:8">
      <c r="A46" s="128"/>
      <c r="B46" s="265"/>
      <c r="C46" s="265" t="s">
        <v>391</v>
      </c>
      <c r="D46" s="136" t="s">
        <v>392</v>
      </c>
      <c r="E46" s="162"/>
      <c r="F46" s="129"/>
      <c r="G46" s="129"/>
      <c r="H46" s="130"/>
    </row>
    <row r="47" spans="1:8">
      <c r="A47" s="128"/>
      <c r="B47" s="265"/>
      <c r="C47" s="265" t="s">
        <v>393</v>
      </c>
      <c r="D47" s="136"/>
      <c r="E47" s="84"/>
      <c r="F47" s="84"/>
      <c r="G47" s="84"/>
      <c r="H47" s="86"/>
    </row>
    <row r="48" spans="1:8">
      <c r="A48" s="128"/>
      <c r="B48" s="265"/>
      <c r="C48" s="265" t="s">
        <v>394</v>
      </c>
      <c r="D48" s="136" t="s">
        <v>395</v>
      </c>
      <c r="E48" s="84"/>
      <c r="F48" s="84"/>
      <c r="G48" s="84"/>
      <c r="H48" s="86"/>
    </row>
    <row r="49" spans="1:8">
      <c r="A49" s="128"/>
      <c r="B49" s="265"/>
      <c r="C49" s="265" t="s">
        <v>396</v>
      </c>
      <c r="D49" s="136" t="s">
        <v>397</v>
      </c>
      <c r="E49" s="84"/>
      <c r="F49" s="84"/>
      <c r="G49" s="84"/>
      <c r="H49" s="86"/>
    </row>
    <row r="50" spans="1:8">
      <c r="A50" s="128"/>
      <c r="B50" s="128"/>
      <c r="C50" s="265" t="s">
        <v>398</v>
      </c>
      <c r="D50" s="136"/>
      <c r="E50" s="84"/>
      <c r="F50" s="84"/>
      <c r="G50" s="84"/>
      <c r="H50" s="86"/>
    </row>
    <row r="51" spans="1:8" ht="19.5" customHeight="1" thickBot="1">
      <c r="A51" s="155" t="s">
        <v>434</v>
      </c>
      <c r="B51" s="156"/>
      <c r="C51" s="155" t="s">
        <v>436</v>
      </c>
      <c r="D51" s="157"/>
      <c r="E51" s="178"/>
      <c r="F51" s="158"/>
      <c r="G51" s="158"/>
      <c r="H51" s="159"/>
    </row>
    <row r="52" spans="1:8" ht="15" customHeight="1" thickTop="1">
      <c r="A52" s="166"/>
      <c r="B52" s="167"/>
      <c r="C52" s="167"/>
      <c r="D52" s="168"/>
      <c r="E52" s="168"/>
      <c r="F52" s="168"/>
      <c r="G52" s="168"/>
      <c r="H52" s="168"/>
    </row>
    <row r="53" spans="1:8">
      <c r="A53" s="167"/>
      <c r="B53" s="167"/>
      <c r="C53" s="137"/>
      <c r="D53" s="108"/>
      <c r="E53" s="108"/>
      <c r="F53" s="108"/>
      <c r="G53" s="108"/>
      <c r="H53" s="108"/>
    </row>
    <row r="54" spans="1:8">
      <c r="A54" s="167"/>
      <c r="B54" s="167"/>
      <c r="C54" s="168"/>
      <c r="D54" s="690"/>
      <c r="E54" s="690"/>
      <c r="F54" s="108" t="s">
        <v>109</v>
      </c>
      <c r="G54" s="353"/>
      <c r="H54" s="108"/>
    </row>
    <row r="55" spans="1:8" ht="16.5" customHeight="1">
      <c r="A55" s="167"/>
      <c r="B55" s="167"/>
      <c r="C55" s="108"/>
      <c r="D55" s="691"/>
      <c r="E55" s="691"/>
      <c r="F55" s="137" t="s">
        <v>406</v>
      </c>
      <c r="G55" s="108"/>
      <c r="H55" s="108"/>
    </row>
    <row r="56" spans="1:8" ht="17.25" customHeight="1">
      <c r="A56" s="167"/>
      <c r="B56" s="167"/>
      <c r="C56" s="137"/>
      <c r="D56" s="108"/>
      <c r="E56" s="108"/>
      <c r="F56" s="108"/>
      <c r="G56" s="108"/>
      <c r="H56" s="108"/>
    </row>
    <row r="57" spans="1:8">
      <c r="A57" s="137"/>
      <c r="B57" s="137"/>
      <c r="C57" s="137"/>
      <c r="D57" s="108"/>
      <c r="E57" s="108"/>
      <c r="F57" s="108"/>
      <c r="G57" s="108"/>
      <c r="H57" s="659" t="s">
        <v>30</v>
      </c>
    </row>
    <row r="58" spans="1:8">
      <c r="H58" s="352" t="s">
        <v>437</v>
      </c>
    </row>
    <row r="60" spans="1:8">
      <c r="H60" s="108"/>
    </row>
    <row r="61" spans="1:8">
      <c r="C61" s="31"/>
      <c r="H61" s="108"/>
    </row>
  </sheetData>
  <sheetProtection algorithmName="SHA-512" hashValue="8wJ9LFkPbFdqW/Y3vFrh3itmwf7KxugepfKCCM89TChLcut9RpmyUb7GDqrJPWy9lkXZil6v1SAuh0TED0A06w==" saltValue="TPbmqOMXz7e6Re89OOxFrg==" spinCount="100000" sheet="1" objects="1" scenarios="1"/>
  <mergeCells count="4">
    <mergeCell ref="B5:D5"/>
    <mergeCell ref="G2:H2"/>
    <mergeCell ref="D54:E54"/>
    <mergeCell ref="D55:E55"/>
  </mergeCells>
  <phoneticPr fontId="0" type="noConversion"/>
  <pageMargins left="0.55000000000000004" right="0" top="0.75" bottom="0.75" header="0.5" footer="0.5"/>
  <pageSetup scale="80" orientation="portrait" r:id="rId1"/>
  <headerFooter alignWithMargins="0">
    <oddFooter>&amp;L&amp;8Last Revised 10/29/24&amp;C&amp;8&amp;A
Page 14 of 27&amp;R&amp;8LGF-F005
V2025.1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L57"/>
  <sheetViews>
    <sheetView zoomScale="90" zoomScaleNormal="90" workbookViewId="0">
      <selection activeCell="P44" sqref="P44"/>
    </sheetView>
  </sheetViews>
  <sheetFormatPr defaultColWidth="9.140625" defaultRowHeight="14.25"/>
  <cols>
    <col min="1" max="1" width="1.7109375" style="37" customWidth="1"/>
    <col min="2" max="2" width="2.42578125" style="37" customWidth="1"/>
    <col min="3" max="3" width="4.42578125" style="37" customWidth="1"/>
    <col min="4" max="4" width="33" style="3" customWidth="1"/>
    <col min="5" max="8" width="17.7109375" style="3" customWidth="1"/>
    <col min="9" max="16384" width="9.140625" style="3"/>
  </cols>
  <sheetData>
    <row r="1" spans="1:8">
      <c r="A1" s="26"/>
      <c r="B1" s="26"/>
      <c r="C1" s="26"/>
      <c r="D1" s="27"/>
      <c r="E1" s="28">
        <v>-1</v>
      </c>
      <c r="F1" s="29">
        <v>-2</v>
      </c>
      <c r="G1" s="30">
        <v>-3</v>
      </c>
      <c r="H1" s="30">
        <v>-4</v>
      </c>
    </row>
    <row r="2" spans="1:8" ht="15">
      <c r="A2" s="31"/>
      <c r="B2" s="31"/>
      <c r="C2" s="31"/>
      <c r="D2" s="12"/>
      <c r="E2" s="12"/>
      <c r="F2" s="669" t="s">
        <v>76</v>
      </c>
      <c r="G2" s="688" t="str">
        <f>"BUDGET YEAR ENDING "&amp;TEXT('Form 1'!$C$138,"mm/dd/yy")</f>
        <v>BUDGET YEAR ENDING 06/30/26</v>
      </c>
      <c r="H2" s="689"/>
    </row>
    <row r="3" spans="1:8">
      <c r="A3" s="31"/>
      <c r="B3" s="31"/>
      <c r="C3" s="31"/>
      <c r="D3" s="12"/>
      <c r="E3" s="67" t="s">
        <v>260</v>
      </c>
      <c r="F3" s="67" t="s">
        <v>261</v>
      </c>
      <c r="G3" s="70"/>
      <c r="H3" s="35"/>
    </row>
    <row r="4" spans="1:8" ht="15">
      <c r="A4" s="31"/>
      <c r="B4" s="73" t="s">
        <v>386</v>
      </c>
      <c r="C4" s="3"/>
      <c r="D4" s="12"/>
      <c r="E4" s="67" t="s">
        <v>262</v>
      </c>
      <c r="F4" s="67" t="s">
        <v>262</v>
      </c>
      <c r="G4" s="71" t="s">
        <v>263</v>
      </c>
      <c r="H4" s="68" t="s">
        <v>264</v>
      </c>
    </row>
    <row r="5" spans="1:8" s="35" customFormat="1" ht="18" customHeight="1">
      <c r="A5" s="32"/>
      <c r="B5" s="694"/>
      <c r="C5" s="694"/>
      <c r="D5" s="695"/>
      <c r="E5" s="522">
        <f>'Form 1'!$C$129</f>
        <v>45473</v>
      </c>
      <c r="F5" s="522">
        <f>'Form 1'!$C$133</f>
        <v>45838</v>
      </c>
      <c r="G5" s="69" t="s">
        <v>265</v>
      </c>
      <c r="H5" s="34" t="s">
        <v>265</v>
      </c>
    </row>
    <row r="6" spans="1:8" s="35" customFormat="1" ht="18" customHeight="1">
      <c r="A6" s="169" t="s">
        <v>233</v>
      </c>
      <c r="B6" s="179"/>
      <c r="C6" s="180" t="s">
        <v>438</v>
      </c>
      <c r="D6" s="181"/>
      <c r="E6" s="172"/>
      <c r="F6" s="172"/>
      <c r="G6" s="172"/>
      <c r="H6" s="173"/>
    </row>
    <row r="7" spans="1:8" s="35" customFormat="1" ht="15" customHeight="1">
      <c r="A7" s="174"/>
      <c r="B7" s="182" t="s">
        <v>439</v>
      </c>
      <c r="C7" s="170"/>
      <c r="D7" s="305" t="s">
        <v>440</v>
      </c>
      <c r="E7" s="172"/>
      <c r="F7" s="172"/>
      <c r="G7" s="172"/>
      <c r="H7" s="173"/>
    </row>
    <row r="8" spans="1:8">
      <c r="A8" s="128"/>
      <c r="B8" s="128"/>
      <c r="C8" s="128" t="s">
        <v>387</v>
      </c>
      <c r="D8" s="136" t="s">
        <v>390</v>
      </c>
      <c r="E8" s="84"/>
      <c r="F8" s="84"/>
      <c r="G8" s="84"/>
      <c r="H8" s="86"/>
    </row>
    <row r="9" spans="1:8">
      <c r="A9" s="128"/>
      <c r="B9" s="128"/>
      <c r="C9" s="128" t="s">
        <v>391</v>
      </c>
      <c r="D9" s="136" t="s">
        <v>392</v>
      </c>
      <c r="E9" s="84"/>
      <c r="F9" s="84"/>
      <c r="G9" s="84"/>
      <c r="H9" s="86"/>
    </row>
    <row r="10" spans="1:8">
      <c r="A10" s="128"/>
      <c r="B10" s="128"/>
      <c r="C10" s="128" t="s">
        <v>393</v>
      </c>
      <c r="D10" s="136"/>
      <c r="E10" s="84"/>
      <c r="F10" s="84"/>
      <c r="G10" s="84"/>
      <c r="H10" s="86"/>
    </row>
    <row r="11" spans="1:8">
      <c r="A11" s="128"/>
      <c r="B11" s="128"/>
      <c r="C11" s="128" t="s">
        <v>394</v>
      </c>
      <c r="D11" s="136" t="s">
        <v>395</v>
      </c>
      <c r="E11" s="84"/>
      <c r="F11" s="84"/>
      <c r="G11" s="84"/>
      <c r="H11" s="86"/>
    </row>
    <row r="12" spans="1:8">
      <c r="A12" s="128"/>
      <c r="B12" s="128"/>
      <c r="C12" s="128" t="s">
        <v>396</v>
      </c>
      <c r="D12" s="136" t="s">
        <v>397</v>
      </c>
      <c r="E12" s="84"/>
      <c r="F12" s="84"/>
      <c r="G12" s="84"/>
      <c r="H12" s="86"/>
    </row>
    <row r="13" spans="1:8">
      <c r="A13" s="128"/>
      <c r="B13" s="128"/>
      <c r="C13" s="265" t="s">
        <v>398</v>
      </c>
      <c r="D13" s="136"/>
      <c r="E13" s="84"/>
      <c r="F13" s="84"/>
      <c r="G13" s="84"/>
      <c r="H13" s="86"/>
    </row>
    <row r="14" spans="1:8" ht="15.75" customHeight="1" thickBot="1">
      <c r="A14" s="183"/>
      <c r="B14" s="184" t="s">
        <v>441</v>
      </c>
      <c r="C14" s="183"/>
      <c r="D14" s="306"/>
      <c r="E14" s="151"/>
      <c r="F14" s="151"/>
      <c r="G14" s="151"/>
      <c r="H14" s="152"/>
    </row>
    <row r="15" spans="1:8" ht="14.25" customHeight="1">
      <c r="A15" s="128"/>
      <c r="B15" s="169" t="s">
        <v>442</v>
      </c>
      <c r="C15" s="169"/>
      <c r="D15" s="307" t="s">
        <v>443</v>
      </c>
      <c r="E15" s="84"/>
      <c r="F15" s="84"/>
      <c r="G15" s="84"/>
      <c r="H15" s="86"/>
    </row>
    <row r="16" spans="1:8">
      <c r="A16" s="128"/>
      <c r="B16" s="128"/>
      <c r="C16" s="128" t="s">
        <v>387</v>
      </c>
      <c r="D16" s="136" t="s">
        <v>390</v>
      </c>
      <c r="E16" s="84"/>
      <c r="F16" s="84"/>
      <c r="G16" s="84"/>
      <c r="H16" s="86"/>
    </row>
    <row r="17" spans="1:8">
      <c r="A17" s="128"/>
      <c r="B17" s="128"/>
      <c r="C17" s="128" t="s">
        <v>391</v>
      </c>
      <c r="D17" s="136" t="s">
        <v>392</v>
      </c>
      <c r="E17" s="84"/>
      <c r="F17" s="84"/>
      <c r="G17" s="84"/>
      <c r="H17" s="86"/>
    </row>
    <row r="18" spans="1:8">
      <c r="A18" s="128"/>
      <c r="B18" s="128"/>
      <c r="C18" s="128" t="s">
        <v>393</v>
      </c>
      <c r="D18" s="136"/>
      <c r="E18" s="84"/>
      <c r="F18" s="84"/>
      <c r="G18" s="84"/>
      <c r="H18" s="86"/>
    </row>
    <row r="19" spans="1:8">
      <c r="A19" s="128"/>
      <c r="B19" s="128"/>
      <c r="C19" s="128" t="s">
        <v>394</v>
      </c>
      <c r="D19" s="136" t="s">
        <v>395</v>
      </c>
      <c r="E19" s="84"/>
      <c r="F19" s="84"/>
      <c r="G19" s="84"/>
      <c r="H19" s="86"/>
    </row>
    <row r="20" spans="1:8">
      <c r="A20" s="128"/>
      <c r="B20" s="128"/>
      <c r="C20" s="128" t="s">
        <v>396</v>
      </c>
      <c r="D20" s="136" t="s">
        <v>397</v>
      </c>
      <c r="E20" s="84"/>
      <c r="F20" s="84"/>
      <c r="G20" s="84"/>
      <c r="H20" s="86"/>
    </row>
    <row r="21" spans="1:8">
      <c r="A21" s="128"/>
      <c r="B21" s="128"/>
      <c r="C21" s="265" t="s">
        <v>398</v>
      </c>
      <c r="D21" s="136"/>
      <c r="E21" s="84"/>
      <c r="F21" s="84"/>
      <c r="G21" s="84"/>
      <c r="H21" s="86"/>
    </row>
    <row r="22" spans="1:8" ht="15.75" customHeight="1" thickBot="1">
      <c r="A22" s="183"/>
      <c r="B22" s="184" t="s">
        <v>444</v>
      </c>
      <c r="C22" s="183"/>
      <c r="D22" s="306"/>
      <c r="E22" s="151"/>
      <c r="F22" s="151"/>
      <c r="G22" s="151"/>
      <c r="H22" s="152"/>
    </row>
    <row r="23" spans="1:8" ht="15" customHeight="1">
      <c r="A23" s="128"/>
      <c r="B23" s="169" t="s">
        <v>445</v>
      </c>
      <c r="C23" s="169"/>
      <c r="D23" s="307" t="s">
        <v>446</v>
      </c>
      <c r="E23" s="84"/>
      <c r="F23" s="84"/>
      <c r="G23" s="84"/>
      <c r="H23" s="86"/>
    </row>
    <row r="24" spans="1:8">
      <c r="A24" s="128"/>
      <c r="B24" s="128"/>
      <c r="C24" s="128" t="s">
        <v>387</v>
      </c>
      <c r="D24" s="136" t="s">
        <v>390</v>
      </c>
      <c r="E24" s="84"/>
      <c r="F24" s="84"/>
      <c r="G24" s="84"/>
      <c r="H24" s="86"/>
    </row>
    <row r="25" spans="1:8">
      <c r="A25" s="128"/>
      <c r="B25" s="128"/>
      <c r="C25" s="128" t="s">
        <v>391</v>
      </c>
      <c r="D25" s="136" t="s">
        <v>392</v>
      </c>
      <c r="E25" s="84"/>
      <c r="F25" s="84"/>
      <c r="G25" s="84"/>
      <c r="H25" s="86"/>
    </row>
    <row r="26" spans="1:8">
      <c r="A26" s="128"/>
      <c r="B26" s="128"/>
      <c r="C26" s="128" t="s">
        <v>393</v>
      </c>
      <c r="D26" s="136"/>
      <c r="E26" s="84"/>
      <c r="F26" s="84"/>
      <c r="G26" s="84"/>
      <c r="H26" s="86"/>
    </row>
    <row r="27" spans="1:8">
      <c r="A27" s="128"/>
      <c r="B27" s="128"/>
      <c r="C27" s="128" t="s">
        <v>394</v>
      </c>
      <c r="D27" s="136" t="s">
        <v>395</v>
      </c>
      <c r="E27" s="84"/>
      <c r="F27" s="84"/>
      <c r="G27" s="84"/>
      <c r="H27" s="86"/>
    </row>
    <row r="28" spans="1:8">
      <c r="A28" s="128"/>
      <c r="B28" s="128"/>
      <c r="C28" s="128" t="s">
        <v>396</v>
      </c>
      <c r="D28" s="136" t="s">
        <v>397</v>
      </c>
      <c r="E28" s="84"/>
      <c r="F28" s="84"/>
      <c r="G28" s="84"/>
      <c r="H28" s="86"/>
    </row>
    <row r="29" spans="1:8">
      <c r="A29" s="128"/>
      <c r="B29" s="128"/>
      <c r="C29" s="265" t="s">
        <v>398</v>
      </c>
      <c r="D29" s="136"/>
      <c r="E29" s="84"/>
      <c r="F29" s="84"/>
      <c r="G29" s="84"/>
      <c r="H29" s="86"/>
    </row>
    <row r="30" spans="1:8" ht="17.25" customHeight="1" thickBot="1">
      <c r="A30" s="183"/>
      <c r="B30" s="184" t="s">
        <v>447</v>
      </c>
      <c r="C30" s="183"/>
      <c r="D30" s="306"/>
      <c r="E30" s="151"/>
      <c r="F30" s="151"/>
      <c r="G30" s="151"/>
      <c r="H30" s="152"/>
    </row>
    <row r="31" spans="1:8" ht="15" customHeight="1">
      <c r="A31" s="128"/>
      <c r="B31" s="169" t="s">
        <v>448</v>
      </c>
      <c r="C31" s="169"/>
      <c r="D31" s="307" t="s">
        <v>449</v>
      </c>
      <c r="E31" s="84"/>
      <c r="F31" s="84"/>
      <c r="G31" s="84"/>
      <c r="H31" s="86"/>
    </row>
    <row r="32" spans="1:8">
      <c r="A32" s="128"/>
      <c r="B32" s="128"/>
      <c r="C32" s="128" t="s">
        <v>387</v>
      </c>
      <c r="D32" s="136" t="s">
        <v>390</v>
      </c>
      <c r="E32" s="84"/>
      <c r="F32" s="84"/>
      <c r="G32" s="84"/>
      <c r="H32" s="86"/>
    </row>
    <row r="33" spans="1:12">
      <c r="A33" s="128"/>
      <c r="B33" s="128"/>
      <c r="C33" s="128" t="s">
        <v>391</v>
      </c>
      <c r="D33" s="136" t="s">
        <v>392</v>
      </c>
      <c r="E33" s="162"/>
      <c r="F33" s="129"/>
      <c r="G33" s="129"/>
      <c r="H33" s="130"/>
    </row>
    <row r="34" spans="1:12">
      <c r="A34" s="128"/>
      <c r="B34" s="128"/>
      <c r="C34" s="128" t="s">
        <v>393</v>
      </c>
      <c r="D34" s="136"/>
      <c r="E34" s="84"/>
      <c r="F34" s="84"/>
      <c r="G34" s="84"/>
      <c r="H34" s="86"/>
    </row>
    <row r="35" spans="1:12">
      <c r="A35" s="128"/>
      <c r="B35" s="128"/>
      <c r="C35" s="128" t="s">
        <v>394</v>
      </c>
      <c r="D35" s="136" t="s">
        <v>395</v>
      </c>
      <c r="E35" s="84"/>
      <c r="F35" s="84"/>
      <c r="G35" s="84"/>
      <c r="H35" s="86"/>
    </row>
    <row r="36" spans="1:12">
      <c r="A36" s="128"/>
      <c r="B36" s="128"/>
      <c r="C36" s="128" t="s">
        <v>396</v>
      </c>
      <c r="D36" s="136" t="s">
        <v>397</v>
      </c>
      <c r="E36" s="84"/>
      <c r="F36" s="84"/>
      <c r="G36" s="84"/>
      <c r="H36" s="86"/>
    </row>
    <row r="37" spans="1:12">
      <c r="A37" s="128"/>
      <c r="B37" s="128"/>
      <c r="C37" s="265" t="s">
        <v>398</v>
      </c>
      <c r="D37" s="136"/>
      <c r="E37" s="84"/>
      <c r="F37" s="84"/>
      <c r="G37" s="84"/>
      <c r="H37" s="86"/>
    </row>
    <row r="38" spans="1:12" ht="16.5" customHeight="1" thickBot="1">
      <c r="A38" s="183"/>
      <c r="B38" s="184" t="s">
        <v>450</v>
      </c>
      <c r="C38" s="183"/>
      <c r="D38" s="306"/>
      <c r="E38" s="185"/>
      <c r="F38" s="151"/>
      <c r="G38" s="151"/>
      <c r="H38" s="152"/>
    </row>
    <row r="39" spans="1:12" ht="15" customHeight="1">
      <c r="A39" s="128"/>
      <c r="B39" s="169" t="s">
        <v>451</v>
      </c>
      <c r="C39" s="169"/>
      <c r="D39" s="307" t="s">
        <v>452</v>
      </c>
      <c r="E39" s="83"/>
      <c r="F39" s="84"/>
      <c r="G39" s="84"/>
      <c r="H39" s="86"/>
    </row>
    <row r="40" spans="1:12">
      <c r="A40" s="128"/>
      <c r="B40" s="128"/>
      <c r="C40" s="128" t="s">
        <v>387</v>
      </c>
      <c r="D40" s="136" t="s">
        <v>390</v>
      </c>
      <c r="E40" s="84"/>
      <c r="F40" s="84"/>
      <c r="G40" s="84"/>
      <c r="H40" s="86"/>
    </row>
    <row r="41" spans="1:12">
      <c r="A41" s="128"/>
      <c r="B41" s="128"/>
      <c r="C41" s="128" t="s">
        <v>391</v>
      </c>
      <c r="D41" s="136" t="s">
        <v>392</v>
      </c>
      <c r="E41" s="162"/>
      <c r="F41" s="129"/>
      <c r="G41" s="129"/>
      <c r="H41" s="130"/>
    </row>
    <row r="42" spans="1:12">
      <c r="A42" s="128"/>
      <c r="B42" s="128"/>
      <c r="C42" s="128" t="s">
        <v>393</v>
      </c>
      <c r="D42" s="136"/>
      <c r="E42" s="84"/>
      <c r="F42" s="84"/>
      <c r="G42" s="84"/>
      <c r="H42" s="86"/>
    </row>
    <row r="43" spans="1:12">
      <c r="A43" s="128"/>
      <c r="B43" s="128"/>
      <c r="C43" s="128" t="s">
        <v>394</v>
      </c>
      <c r="D43" s="136" t="s">
        <v>395</v>
      </c>
      <c r="E43" s="84"/>
      <c r="F43" s="84"/>
      <c r="G43" s="84"/>
      <c r="H43" s="86"/>
    </row>
    <row r="44" spans="1:12">
      <c r="A44" s="128"/>
      <c r="B44" s="128"/>
      <c r="C44" s="128" t="s">
        <v>396</v>
      </c>
      <c r="D44" s="136" t="s">
        <v>397</v>
      </c>
      <c r="E44" s="84"/>
      <c r="F44" s="84"/>
      <c r="G44" s="84"/>
      <c r="H44" s="86"/>
    </row>
    <row r="45" spans="1:12">
      <c r="A45" s="128"/>
      <c r="B45" s="128"/>
      <c r="C45" s="265" t="s">
        <v>398</v>
      </c>
      <c r="D45" s="136"/>
      <c r="E45" s="84"/>
      <c r="F45" s="84"/>
      <c r="G45" s="84"/>
      <c r="H45" s="86"/>
    </row>
    <row r="46" spans="1:12" ht="17.25" customHeight="1" thickBot="1">
      <c r="A46" s="183"/>
      <c r="B46" s="184" t="s">
        <v>453</v>
      </c>
      <c r="C46" s="183"/>
      <c r="D46" s="150"/>
      <c r="E46" s="151"/>
      <c r="F46" s="151"/>
      <c r="G46" s="151"/>
      <c r="H46" s="152"/>
    </row>
    <row r="47" spans="1:12" ht="15" customHeight="1">
      <c r="A47" s="167"/>
      <c r="B47" s="167"/>
      <c r="C47" s="167"/>
      <c r="D47" s="168"/>
      <c r="E47" s="100"/>
      <c r="F47" s="100"/>
      <c r="G47" s="100"/>
      <c r="H47" s="100"/>
      <c r="L47" s="38"/>
    </row>
    <row r="48" spans="1:12" ht="13.5" customHeight="1">
      <c r="A48" s="108"/>
      <c r="B48" s="108"/>
      <c r="C48" s="108"/>
      <c r="D48" s="108"/>
      <c r="E48" s="108"/>
      <c r="F48" s="108"/>
      <c r="G48" s="108"/>
      <c r="H48" s="108"/>
    </row>
    <row r="49" spans="1:8" ht="16.5" customHeight="1">
      <c r="A49" s="167"/>
      <c r="B49" s="167"/>
      <c r="C49" s="168"/>
      <c r="D49" s="690"/>
      <c r="E49" s="690"/>
      <c r="F49" s="108" t="s">
        <v>109</v>
      </c>
      <c r="G49" s="353"/>
      <c r="H49" s="108"/>
    </row>
    <row r="50" spans="1:8" ht="17.25" customHeight="1">
      <c r="A50" s="167"/>
      <c r="B50" s="167"/>
      <c r="C50" s="168"/>
      <c r="D50" s="691"/>
      <c r="E50" s="691"/>
      <c r="F50" s="137" t="s">
        <v>406</v>
      </c>
      <c r="G50" s="108"/>
      <c r="H50" s="108"/>
    </row>
    <row r="51" spans="1:8">
      <c r="A51" s="167"/>
      <c r="B51" s="167"/>
      <c r="C51" s="167"/>
      <c r="D51" s="108"/>
      <c r="E51" s="108"/>
      <c r="F51" s="108"/>
      <c r="G51" s="108"/>
      <c r="H51" s="108"/>
    </row>
    <row r="52" spans="1:8" ht="15" customHeight="1">
      <c r="A52" s="167"/>
      <c r="B52" s="167"/>
      <c r="C52" s="167"/>
      <c r="D52" s="168"/>
      <c r="E52" s="168"/>
      <c r="F52" s="168"/>
      <c r="G52" s="108"/>
      <c r="H52" s="108"/>
    </row>
    <row r="53" spans="1:8" ht="15" customHeight="1">
      <c r="A53" s="166"/>
      <c r="B53" s="166"/>
      <c r="C53" s="167"/>
      <c r="D53" s="168"/>
      <c r="E53" s="168"/>
      <c r="F53" s="168"/>
      <c r="G53" s="78"/>
      <c r="H53" s="108"/>
    </row>
    <row r="54" spans="1:8">
      <c r="A54" s="137"/>
      <c r="B54" s="137"/>
      <c r="C54" s="137"/>
      <c r="D54" s="108"/>
      <c r="E54" s="108"/>
      <c r="F54" s="108"/>
      <c r="G54" s="108"/>
      <c r="H54" s="108"/>
    </row>
    <row r="55" spans="1:8">
      <c r="A55" s="137"/>
      <c r="B55" s="137"/>
      <c r="C55" s="137"/>
      <c r="D55" s="108"/>
      <c r="E55" s="108"/>
      <c r="F55" s="108"/>
      <c r="G55" s="108"/>
      <c r="H55" s="108"/>
    </row>
    <row r="56" spans="1:8">
      <c r="A56" s="137"/>
      <c r="B56" s="137"/>
      <c r="C56" s="137"/>
      <c r="D56" s="108"/>
      <c r="E56" s="108"/>
      <c r="F56" s="108"/>
      <c r="G56" s="108"/>
      <c r="H56" s="659" t="s">
        <v>30</v>
      </c>
    </row>
    <row r="57" spans="1:8" ht="15.75" customHeight="1">
      <c r="H57" s="352" t="s">
        <v>454</v>
      </c>
    </row>
  </sheetData>
  <sheetProtection algorithmName="SHA-512" hashValue="/IF6U7vP90/2LHey37UYYfkBQ/DjFGrb2VvbFDWcHFeX512o8UzGrevJVq4qh4aOegcVZGDQ3H2vxVZhs4pK6Q==" saltValue="gMDENY1JXo4Mq/4FsgnR/Q==" spinCount="100000" sheet="1"/>
  <mergeCells count="4">
    <mergeCell ref="B5:D5"/>
    <mergeCell ref="G2:H2"/>
    <mergeCell ref="D49:E49"/>
    <mergeCell ref="D50:E50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&amp;L&amp;8Last Revised 10/29/24&amp;C&amp;8&amp;A
Page 15 of 27&amp;R&amp;8LGF-F005
V2025.1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L61"/>
  <sheetViews>
    <sheetView zoomScale="90" zoomScaleNormal="90" workbookViewId="0">
      <selection activeCell="A52" sqref="A52:XFD52"/>
    </sheetView>
  </sheetViews>
  <sheetFormatPr defaultColWidth="9.140625" defaultRowHeight="14.25"/>
  <cols>
    <col min="1" max="1" width="1.7109375" style="37" customWidth="1"/>
    <col min="2" max="2" width="2.42578125" style="37" customWidth="1"/>
    <col min="3" max="3" width="4.42578125" style="37" customWidth="1"/>
    <col min="4" max="4" width="33" style="3" customWidth="1"/>
    <col min="5" max="8" width="17.7109375" style="3" customWidth="1"/>
    <col min="9" max="16384" width="9.140625" style="3"/>
  </cols>
  <sheetData>
    <row r="1" spans="1:8">
      <c r="A1" s="26"/>
      <c r="B1" s="26"/>
      <c r="C1" s="26"/>
      <c r="D1" s="27"/>
      <c r="E1" s="28">
        <v>-1</v>
      </c>
      <c r="F1" s="29">
        <v>-2</v>
      </c>
      <c r="G1" s="30">
        <v>-3</v>
      </c>
      <c r="H1" s="30">
        <v>-4</v>
      </c>
    </row>
    <row r="2" spans="1:8" ht="15">
      <c r="A2" s="31"/>
      <c r="B2" s="31"/>
      <c r="C2" s="31"/>
      <c r="D2" s="12"/>
      <c r="E2" s="12"/>
      <c r="F2" s="669" t="s">
        <v>76</v>
      </c>
      <c r="G2" s="688" t="str">
        <f>"BUDGET YEAR ENDING "&amp;TEXT('Form 1'!$C$138,"mm/dd/yy")</f>
        <v>BUDGET YEAR ENDING 06/30/26</v>
      </c>
      <c r="H2" s="689"/>
    </row>
    <row r="3" spans="1:8">
      <c r="A3" s="31"/>
      <c r="B3" s="31"/>
      <c r="C3" s="31"/>
      <c r="D3" s="12"/>
      <c r="E3" s="67" t="s">
        <v>260</v>
      </c>
      <c r="F3" s="67" t="s">
        <v>261</v>
      </c>
      <c r="G3" s="70"/>
      <c r="H3" s="35"/>
    </row>
    <row r="4" spans="1:8" ht="15">
      <c r="A4" s="31"/>
      <c r="B4" s="73" t="s">
        <v>386</v>
      </c>
      <c r="C4" s="3"/>
      <c r="D4" s="12"/>
      <c r="E4" s="67" t="s">
        <v>262</v>
      </c>
      <c r="F4" s="67" t="s">
        <v>262</v>
      </c>
      <c r="G4" s="71" t="s">
        <v>263</v>
      </c>
      <c r="H4" s="68" t="s">
        <v>264</v>
      </c>
    </row>
    <row r="5" spans="1:8" s="35" customFormat="1" ht="18" customHeight="1">
      <c r="A5" s="32"/>
      <c r="B5" s="694"/>
      <c r="C5" s="694"/>
      <c r="D5" s="695"/>
      <c r="E5" s="522">
        <f>'Form 1'!$C$129</f>
        <v>45473</v>
      </c>
      <c r="F5" s="522">
        <f>'Form 1'!$C$133</f>
        <v>45838</v>
      </c>
      <c r="G5" s="69" t="s">
        <v>265</v>
      </c>
      <c r="H5" s="34" t="s">
        <v>265</v>
      </c>
    </row>
    <row r="6" spans="1:8" ht="30">
      <c r="A6" s="169"/>
      <c r="B6" s="186" t="s">
        <v>455</v>
      </c>
      <c r="C6" s="169"/>
      <c r="D6" s="187" t="s">
        <v>456</v>
      </c>
      <c r="E6" s="84"/>
      <c r="F6" s="84"/>
      <c r="G6" s="84"/>
      <c r="H6" s="86"/>
    </row>
    <row r="7" spans="1:8">
      <c r="A7" s="128"/>
      <c r="B7" s="128"/>
      <c r="C7" s="128" t="s">
        <v>387</v>
      </c>
      <c r="D7" s="87" t="s">
        <v>390</v>
      </c>
      <c r="E7" s="84"/>
      <c r="F7" s="84"/>
      <c r="G7" s="84"/>
      <c r="H7" s="86"/>
    </row>
    <row r="8" spans="1:8">
      <c r="A8" s="128"/>
      <c r="B8" s="128"/>
      <c r="C8" s="128" t="s">
        <v>391</v>
      </c>
      <c r="D8" s="87" t="s">
        <v>392</v>
      </c>
      <c r="E8" s="84"/>
      <c r="F8" s="84"/>
      <c r="G8" s="84"/>
      <c r="H8" s="86"/>
    </row>
    <row r="9" spans="1:8">
      <c r="A9" s="128"/>
      <c r="B9" s="128"/>
      <c r="C9" s="128" t="s">
        <v>393</v>
      </c>
      <c r="D9" s="87"/>
      <c r="E9" s="84"/>
      <c r="F9" s="84"/>
      <c r="G9" s="84"/>
      <c r="H9" s="86"/>
    </row>
    <row r="10" spans="1:8">
      <c r="A10" s="128"/>
      <c r="B10" s="128"/>
      <c r="C10" s="128" t="s">
        <v>394</v>
      </c>
      <c r="D10" s="87" t="s">
        <v>395</v>
      </c>
      <c r="E10" s="84"/>
      <c r="F10" s="84"/>
      <c r="G10" s="84"/>
      <c r="H10" s="86"/>
    </row>
    <row r="11" spans="1:8">
      <c r="A11" s="128"/>
      <c r="B11" s="128"/>
      <c r="C11" s="128" t="s">
        <v>396</v>
      </c>
      <c r="D11" s="87" t="s">
        <v>397</v>
      </c>
      <c r="E11" s="84"/>
      <c r="F11" s="84"/>
      <c r="G11" s="84"/>
      <c r="H11" s="86"/>
    </row>
    <row r="12" spans="1:8">
      <c r="A12" s="128"/>
      <c r="B12" s="128"/>
      <c r="C12" s="265" t="s">
        <v>398</v>
      </c>
      <c r="D12" s="136"/>
      <c r="E12" s="84"/>
      <c r="F12" s="84"/>
      <c r="G12" s="84"/>
      <c r="H12" s="86"/>
    </row>
    <row r="13" spans="1:8" ht="15.75" customHeight="1" thickBot="1">
      <c r="A13" s="183"/>
      <c r="B13" s="184" t="s">
        <v>457</v>
      </c>
      <c r="C13" s="183"/>
      <c r="D13" s="306"/>
      <c r="E13" s="151"/>
      <c r="F13" s="151"/>
      <c r="G13" s="151"/>
      <c r="H13" s="152"/>
    </row>
    <row r="14" spans="1:8" ht="16.5" customHeight="1">
      <c r="A14" s="128"/>
      <c r="B14" s="169" t="s">
        <v>399</v>
      </c>
      <c r="C14" s="169"/>
      <c r="D14" s="307" t="s">
        <v>400</v>
      </c>
      <c r="E14" s="84"/>
      <c r="F14" s="84"/>
      <c r="G14" s="84"/>
      <c r="H14" s="86"/>
    </row>
    <row r="15" spans="1:8">
      <c r="A15" s="128"/>
      <c r="B15" s="128"/>
      <c r="C15" s="128" t="s">
        <v>387</v>
      </c>
      <c r="D15" s="136" t="s">
        <v>390</v>
      </c>
      <c r="E15" s="84"/>
      <c r="F15" s="84"/>
      <c r="G15" s="84"/>
      <c r="H15" s="86"/>
    </row>
    <row r="16" spans="1:8">
      <c r="A16" s="128"/>
      <c r="B16" s="128"/>
      <c r="C16" s="128" t="s">
        <v>391</v>
      </c>
      <c r="D16" s="136" t="s">
        <v>392</v>
      </c>
      <c r="E16" s="84"/>
      <c r="F16" s="84"/>
      <c r="G16" s="84"/>
      <c r="H16" s="86"/>
    </row>
    <row r="17" spans="1:8">
      <c r="A17" s="128"/>
      <c r="B17" s="128"/>
      <c r="C17" s="128" t="s">
        <v>393</v>
      </c>
      <c r="D17" s="136"/>
      <c r="E17" s="84"/>
      <c r="F17" s="84"/>
      <c r="G17" s="84"/>
      <c r="H17" s="86"/>
    </row>
    <row r="18" spans="1:8">
      <c r="A18" s="128"/>
      <c r="B18" s="128"/>
      <c r="C18" s="128" t="s">
        <v>394</v>
      </c>
      <c r="D18" s="136" t="s">
        <v>395</v>
      </c>
      <c r="E18" s="84"/>
      <c r="F18" s="84"/>
      <c r="G18" s="84"/>
      <c r="H18" s="86"/>
    </row>
    <row r="19" spans="1:8">
      <c r="A19" s="128"/>
      <c r="B19" s="128"/>
      <c r="C19" s="128" t="s">
        <v>396</v>
      </c>
      <c r="D19" s="136" t="s">
        <v>397</v>
      </c>
      <c r="E19" s="84"/>
      <c r="F19" s="84"/>
      <c r="G19" s="84"/>
      <c r="H19" s="86"/>
    </row>
    <row r="20" spans="1:8">
      <c r="A20" s="128"/>
      <c r="B20" s="128"/>
      <c r="C20" s="265" t="s">
        <v>398</v>
      </c>
      <c r="D20" s="136"/>
      <c r="E20" s="84"/>
      <c r="F20" s="84"/>
      <c r="G20" s="84"/>
      <c r="H20" s="86"/>
    </row>
    <row r="21" spans="1:8" ht="15.75" customHeight="1" thickBot="1">
      <c r="A21" s="183"/>
      <c r="B21" s="184" t="s">
        <v>458</v>
      </c>
      <c r="C21" s="183"/>
      <c r="D21" s="306"/>
      <c r="E21" s="151"/>
      <c r="F21" s="151"/>
      <c r="G21" s="151"/>
      <c r="H21" s="152"/>
    </row>
    <row r="22" spans="1:8" ht="15.75" customHeight="1">
      <c r="A22" s="128"/>
      <c r="B22" s="169" t="s">
        <v>401</v>
      </c>
      <c r="C22" s="169"/>
      <c r="D22" s="307" t="s">
        <v>459</v>
      </c>
      <c r="E22" s="84"/>
      <c r="F22" s="84"/>
      <c r="G22" s="84"/>
      <c r="H22" s="86"/>
    </row>
    <row r="23" spans="1:8">
      <c r="A23" s="128"/>
      <c r="B23" s="128"/>
      <c r="C23" s="128" t="s">
        <v>387</v>
      </c>
      <c r="D23" s="136" t="s">
        <v>390</v>
      </c>
      <c r="E23" s="84"/>
      <c r="F23" s="84"/>
      <c r="G23" s="84"/>
      <c r="H23" s="86"/>
    </row>
    <row r="24" spans="1:8">
      <c r="A24" s="128"/>
      <c r="B24" s="128"/>
      <c r="C24" s="128" t="s">
        <v>391</v>
      </c>
      <c r="D24" s="136" t="s">
        <v>392</v>
      </c>
      <c r="E24" s="162"/>
      <c r="F24" s="129"/>
      <c r="G24" s="129"/>
      <c r="H24" s="130"/>
    </row>
    <row r="25" spans="1:8">
      <c r="A25" s="128"/>
      <c r="B25" s="128"/>
      <c r="C25" s="128" t="s">
        <v>393</v>
      </c>
      <c r="D25" s="136"/>
      <c r="E25" s="84"/>
      <c r="F25" s="84"/>
      <c r="G25" s="84"/>
      <c r="H25" s="86"/>
    </row>
    <row r="26" spans="1:8">
      <c r="A26" s="128"/>
      <c r="B26" s="128"/>
      <c r="C26" s="128" t="s">
        <v>394</v>
      </c>
      <c r="D26" s="136" t="s">
        <v>395</v>
      </c>
      <c r="E26" s="84"/>
      <c r="F26" s="84"/>
      <c r="G26" s="84"/>
      <c r="H26" s="86"/>
    </row>
    <row r="27" spans="1:8">
      <c r="A27" s="128"/>
      <c r="B27" s="128"/>
      <c r="C27" s="128" t="s">
        <v>396</v>
      </c>
      <c r="D27" s="136" t="s">
        <v>397</v>
      </c>
      <c r="E27" s="84"/>
      <c r="F27" s="84"/>
      <c r="G27" s="84"/>
      <c r="H27" s="86"/>
    </row>
    <row r="28" spans="1:8">
      <c r="A28" s="128"/>
      <c r="B28" s="128"/>
      <c r="C28" s="265" t="s">
        <v>398</v>
      </c>
      <c r="D28" s="136"/>
      <c r="E28" s="84"/>
      <c r="F28" s="84"/>
      <c r="G28" s="84"/>
      <c r="H28" s="86"/>
    </row>
    <row r="29" spans="1:8" ht="16.5" customHeight="1" thickBot="1">
      <c r="A29" s="183"/>
      <c r="B29" s="184" t="s">
        <v>460</v>
      </c>
      <c r="C29" s="183"/>
      <c r="D29" s="306"/>
      <c r="E29" s="185"/>
      <c r="F29" s="151"/>
      <c r="G29" s="151"/>
      <c r="H29" s="152"/>
    </row>
    <row r="30" spans="1:8" ht="20.25" customHeight="1" thickBot="1">
      <c r="A30" s="131" t="s">
        <v>461</v>
      </c>
      <c r="B30" s="131"/>
      <c r="C30" s="132"/>
      <c r="D30" s="297"/>
      <c r="E30" s="188"/>
      <c r="F30" s="106"/>
      <c r="G30" s="106"/>
      <c r="H30" s="107"/>
    </row>
    <row r="31" spans="1:8" ht="19.5" customHeight="1" thickTop="1">
      <c r="A31" s="133"/>
      <c r="B31" s="348"/>
      <c r="C31" s="133" t="s">
        <v>462</v>
      </c>
      <c r="D31" s="135"/>
      <c r="E31" s="349"/>
      <c r="F31" s="350"/>
      <c r="G31" s="350"/>
      <c r="H31" s="351"/>
    </row>
    <row r="32" spans="1:8" ht="17.25" customHeight="1">
      <c r="A32" s="125"/>
      <c r="B32" s="125" t="s">
        <v>463</v>
      </c>
      <c r="C32" s="127"/>
      <c r="D32" s="299" t="s">
        <v>464</v>
      </c>
      <c r="E32" s="162"/>
      <c r="F32" s="129"/>
      <c r="G32" s="129"/>
      <c r="H32" s="130"/>
    </row>
    <row r="33" spans="1:8">
      <c r="A33" s="128"/>
      <c r="B33" s="128"/>
      <c r="C33" s="128" t="s">
        <v>387</v>
      </c>
      <c r="D33" s="136" t="s">
        <v>390</v>
      </c>
      <c r="E33" s="84"/>
      <c r="F33" s="84"/>
      <c r="G33" s="84"/>
      <c r="H33" s="86"/>
    </row>
    <row r="34" spans="1:8">
      <c r="A34" s="128"/>
      <c r="B34" s="128"/>
      <c r="C34" s="128" t="s">
        <v>391</v>
      </c>
      <c r="D34" s="136" t="s">
        <v>392</v>
      </c>
      <c r="E34" s="162"/>
      <c r="F34" s="129"/>
      <c r="G34" s="129"/>
      <c r="H34" s="130"/>
    </row>
    <row r="35" spans="1:8">
      <c r="A35" s="128"/>
      <c r="B35" s="128"/>
      <c r="C35" s="128" t="s">
        <v>393</v>
      </c>
      <c r="D35" s="136"/>
      <c r="E35" s="84"/>
      <c r="F35" s="84"/>
      <c r="G35" s="84"/>
      <c r="H35" s="86"/>
    </row>
    <row r="36" spans="1:8">
      <c r="A36" s="128"/>
      <c r="B36" s="128"/>
      <c r="C36" s="128" t="s">
        <v>394</v>
      </c>
      <c r="D36" s="136" t="s">
        <v>395</v>
      </c>
      <c r="E36" s="84"/>
      <c r="F36" s="84"/>
      <c r="G36" s="84"/>
      <c r="H36" s="86"/>
    </row>
    <row r="37" spans="1:8">
      <c r="A37" s="128"/>
      <c r="B37" s="128"/>
      <c r="C37" s="128" t="s">
        <v>396</v>
      </c>
      <c r="D37" s="136" t="s">
        <v>397</v>
      </c>
      <c r="E37" s="84"/>
      <c r="F37" s="84"/>
      <c r="G37" s="84"/>
      <c r="H37" s="86"/>
    </row>
    <row r="38" spans="1:8">
      <c r="A38" s="128"/>
      <c r="B38" s="128"/>
      <c r="C38" s="265" t="s">
        <v>398</v>
      </c>
      <c r="D38" s="136"/>
      <c r="E38" s="84"/>
      <c r="F38" s="84"/>
      <c r="G38" s="84"/>
      <c r="H38" s="86"/>
    </row>
    <row r="39" spans="1:8" ht="16.5" customHeight="1" thickBot="1">
      <c r="A39" s="183"/>
      <c r="B39" s="184" t="s">
        <v>465</v>
      </c>
      <c r="C39" s="183"/>
      <c r="D39" s="306"/>
      <c r="E39" s="185"/>
      <c r="F39" s="151"/>
      <c r="G39" s="151"/>
      <c r="H39" s="152"/>
    </row>
    <row r="40" spans="1:8" ht="19.5" customHeight="1">
      <c r="A40" s="128"/>
      <c r="B40" s="169" t="s">
        <v>341</v>
      </c>
      <c r="C40" s="169"/>
      <c r="D40" s="307" t="s">
        <v>466</v>
      </c>
      <c r="E40" s="83"/>
      <c r="F40" s="84"/>
      <c r="G40" s="84"/>
      <c r="H40" s="86"/>
    </row>
    <row r="41" spans="1:8">
      <c r="A41" s="128"/>
      <c r="B41" s="128"/>
      <c r="C41" s="128" t="s">
        <v>387</v>
      </c>
      <c r="D41" s="136" t="s">
        <v>390</v>
      </c>
      <c r="E41" s="84"/>
      <c r="F41" s="84"/>
      <c r="G41" s="84"/>
      <c r="H41" s="86"/>
    </row>
    <row r="42" spans="1:8">
      <c r="A42" s="128"/>
      <c r="B42" s="128"/>
      <c r="C42" s="128" t="s">
        <v>391</v>
      </c>
      <c r="D42" s="136" t="s">
        <v>392</v>
      </c>
      <c r="E42" s="84"/>
      <c r="F42" s="84"/>
      <c r="G42" s="84"/>
      <c r="H42" s="86"/>
    </row>
    <row r="43" spans="1:8">
      <c r="A43" s="128"/>
      <c r="B43" s="128"/>
      <c r="C43" s="128" t="s">
        <v>393</v>
      </c>
      <c r="D43" s="136"/>
      <c r="E43" s="84"/>
      <c r="F43" s="84"/>
      <c r="G43" s="84"/>
      <c r="H43" s="86"/>
    </row>
    <row r="44" spans="1:8">
      <c r="A44" s="128"/>
      <c r="B44" s="128"/>
      <c r="C44" s="128" t="s">
        <v>394</v>
      </c>
      <c r="D44" s="136" t="s">
        <v>395</v>
      </c>
      <c r="E44" s="84"/>
      <c r="F44" s="84"/>
      <c r="G44" s="84"/>
      <c r="H44" s="86"/>
    </row>
    <row r="45" spans="1:8">
      <c r="A45" s="128"/>
      <c r="B45" s="128"/>
      <c r="C45" s="128" t="s">
        <v>396</v>
      </c>
      <c r="D45" s="136" t="s">
        <v>397</v>
      </c>
      <c r="E45" s="84"/>
      <c r="F45" s="84"/>
      <c r="G45" s="84"/>
      <c r="H45" s="86"/>
    </row>
    <row r="46" spans="1:8">
      <c r="A46" s="128"/>
      <c r="B46" s="128"/>
      <c r="C46" s="265" t="s">
        <v>398</v>
      </c>
      <c r="D46" s="136"/>
      <c r="E46" s="84"/>
      <c r="F46" s="84"/>
      <c r="G46" s="84"/>
      <c r="H46" s="86"/>
    </row>
    <row r="47" spans="1:8" ht="15.75" customHeight="1" thickBot="1">
      <c r="A47" s="183"/>
      <c r="B47" s="184" t="s">
        <v>467</v>
      </c>
      <c r="C47" s="183"/>
      <c r="D47" s="306"/>
      <c r="E47" s="151"/>
      <c r="F47" s="151"/>
      <c r="G47" s="151"/>
      <c r="H47" s="152"/>
    </row>
    <row r="48" spans="1:8" ht="15.75" customHeight="1">
      <c r="A48" s="167"/>
      <c r="B48" s="166"/>
      <c r="C48" s="167"/>
      <c r="D48" s="347"/>
      <c r="E48" s="100"/>
      <c r="F48" s="100"/>
      <c r="G48" s="100"/>
      <c r="H48" s="100"/>
    </row>
    <row r="49" spans="1:12" ht="14.25" customHeight="1">
      <c r="A49" s="167"/>
      <c r="B49" s="167"/>
      <c r="C49" s="167"/>
      <c r="D49" s="168"/>
      <c r="E49" s="100"/>
      <c r="F49" s="100"/>
      <c r="G49" s="100"/>
      <c r="H49" s="100"/>
      <c r="L49" s="38"/>
    </row>
    <row r="50" spans="1:12" ht="13.5" customHeight="1">
      <c r="A50" s="167"/>
      <c r="B50" s="167"/>
      <c r="C50" s="168"/>
      <c r="D50" s="690"/>
      <c r="E50" s="690"/>
      <c r="F50" s="108" t="s">
        <v>109</v>
      </c>
      <c r="G50" s="353"/>
      <c r="H50" s="108"/>
    </row>
    <row r="51" spans="1:12" ht="15" customHeight="1">
      <c r="A51" s="167"/>
      <c r="B51" s="167"/>
      <c r="C51" s="168"/>
      <c r="D51" s="690"/>
      <c r="E51" s="690"/>
      <c r="F51" s="137" t="s">
        <v>406</v>
      </c>
      <c r="G51" s="108"/>
      <c r="H51" s="108"/>
    </row>
    <row r="52" spans="1:12" ht="16.5" customHeight="1">
      <c r="A52" s="167"/>
      <c r="B52" s="167"/>
      <c r="C52" s="167"/>
      <c r="D52" s="108"/>
      <c r="E52" s="108"/>
      <c r="F52" s="108"/>
      <c r="G52" s="108"/>
      <c r="H52" s="108"/>
    </row>
    <row r="53" spans="1:12">
      <c r="A53" s="167"/>
      <c r="B53" s="167"/>
      <c r="C53" s="167"/>
      <c r="D53" s="168"/>
      <c r="E53" s="168"/>
      <c r="F53" s="168"/>
      <c r="G53" s="108"/>
    </row>
    <row r="54" spans="1:12" ht="15" customHeight="1">
      <c r="A54" s="167"/>
      <c r="B54" s="167"/>
      <c r="C54" s="167"/>
      <c r="D54" s="168"/>
      <c r="E54" s="168"/>
      <c r="F54" s="168"/>
      <c r="G54" s="78"/>
      <c r="H54" s="659" t="s">
        <v>30</v>
      </c>
    </row>
    <row r="55" spans="1:12">
      <c r="A55" s="137"/>
      <c r="B55" s="137"/>
      <c r="C55" s="137"/>
      <c r="D55" s="108"/>
      <c r="E55" s="108"/>
      <c r="F55" s="108"/>
      <c r="G55" s="108"/>
      <c r="H55" s="352" t="s">
        <v>468</v>
      </c>
    </row>
    <row r="56" spans="1:12">
      <c r="H56" s="108"/>
    </row>
    <row r="57" spans="1:12">
      <c r="H57" s="108"/>
    </row>
    <row r="58" spans="1:12">
      <c r="H58" s="108"/>
    </row>
    <row r="59" spans="1:12">
      <c r="H59" s="108"/>
    </row>
    <row r="60" spans="1:12">
      <c r="H60" s="108"/>
    </row>
    <row r="61" spans="1:12">
      <c r="H61" s="108"/>
    </row>
  </sheetData>
  <sheetProtection algorithmName="SHA-512" hashValue="EwerpRE5X7CwWNUEtMW2aM4kavHgmx4JNLVQxqjE68+ZlbZzwZw82hmq1JhUmEpcowDu9GjnXxY/YCRHpcuOcQ==" saltValue="68Y4p3y+k5EgaJfiUio1bg==" spinCount="100000" sheet="1" objects="1" scenarios="1"/>
  <mergeCells count="4">
    <mergeCell ref="B5:D5"/>
    <mergeCell ref="G2:H2"/>
    <mergeCell ref="D50:E50"/>
    <mergeCell ref="D51:E51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&amp;L&amp;8Last Revised 10/29/24&amp;C&amp;8&amp;A
Page 16 of 27&amp;R&amp;8LGF-F005
V2025.1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H56"/>
  <sheetViews>
    <sheetView zoomScale="90" zoomScaleNormal="90" workbookViewId="0">
      <selection activeCell="D47" sqref="D47:E47"/>
    </sheetView>
  </sheetViews>
  <sheetFormatPr defaultColWidth="9.140625" defaultRowHeight="14.25"/>
  <cols>
    <col min="1" max="1" width="1.7109375" style="37" customWidth="1"/>
    <col min="2" max="2" width="2.42578125" style="37" customWidth="1"/>
    <col min="3" max="3" width="4.42578125" style="37" customWidth="1"/>
    <col min="4" max="4" width="33" style="3" customWidth="1"/>
    <col min="5" max="8" width="17.7109375" style="3" customWidth="1"/>
    <col min="9" max="16384" width="9.140625" style="3"/>
  </cols>
  <sheetData>
    <row r="1" spans="1:8">
      <c r="A1" s="26"/>
      <c r="B1" s="26"/>
      <c r="C1" s="26"/>
      <c r="D1" s="27"/>
      <c r="E1" s="28">
        <v>-1</v>
      </c>
      <c r="F1" s="29">
        <v>-2</v>
      </c>
      <c r="G1" s="30">
        <v>-3</v>
      </c>
      <c r="H1" s="30">
        <v>-4</v>
      </c>
    </row>
    <row r="2" spans="1:8" ht="15">
      <c r="A2" s="31"/>
      <c r="B2" s="31"/>
      <c r="C2" s="31"/>
      <c r="D2" s="12"/>
      <c r="E2" s="12"/>
      <c r="F2" s="669" t="s">
        <v>76</v>
      </c>
      <c r="G2" s="688" t="str">
        <f>"BUDGET YEAR ENDING "&amp;TEXT('Form 1'!$C$138,"mm/dd/yy")</f>
        <v>BUDGET YEAR ENDING 06/30/26</v>
      </c>
      <c r="H2" s="689"/>
    </row>
    <row r="3" spans="1:8">
      <c r="A3" s="31"/>
      <c r="B3" s="31"/>
      <c r="C3" s="31"/>
      <c r="D3" s="12"/>
      <c r="E3" s="67" t="s">
        <v>260</v>
      </c>
      <c r="F3" s="67" t="s">
        <v>261</v>
      </c>
      <c r="G3" s="70"/>
      <c r="H3" s="35"/>
    </row>
    <row r="4" spans="1:8" ht="15">
      <c r="A4" s="31"/>
      <c r="B4" s="73" t="s">
        <v>386</v>
      </c>
      <c r="C4" s="3"/>
      <c r="D4" s="12"/>
      <c r="E4" s="67" t="s">
        <v>262</v>
      </c>
      <c r="F4" s="67" t="s">
        <v>262</v>
      </c>
      <c r="G4" s="71" t="s">
        <v>263</v>
      </c>
      <c r="H4" s="68" t="s">
        <v>264</v>
      </c>
    </row>
    <row r="5" spans="1:8" s="35" customFormat="1" ht="18" customHeight="1">
      <c r="A5" s="32"/>
      <c r="B5" s="694"/>
      <c r="C5" s="694"/>
      <c r="D5" s="695"/>
      <c r="E5" s="522">
        <f>'Form 1'!$C$129</f>
        <v>45473</v>
      </c>
      <c r="F5" s="522">
        <f>'Form 1'!$C$133</f>
        <v>45838</v>
      </c>
      <c r="G5" s="69" t="s">
        <v>265</v>
      </c>
      <c r="H5" s="34" t="s">
        <v>265</v>
      </c>
    </row>
    <row r="6" spans="1:8" ht="15">
      <c r="A6" s="128"/>
      <c r="B6" s="302" t="s">
        <v>343</v>
      </c>
      <c r="C6" s="302"/>
      <c r="D6" s="307" t="s">
        <v>469</v>
      </c>
      <c r="E6" s="84"/>
      <c r="F6" s="84"/>
      <c r="G6" s="84"/>
      <c r="H6" s="86"/>
    </row>
    <row r="7" spans="1:8">
      <c r="A7" s="128"/>
      <c r="B7" s="265"/>
      <c r="C7" s="265" t="s">
        <v>387</v>
      </c>
      <c r="D7" s="136" t="s">
        <v>390</v>
      </c>
      <c r="E7" s="84"/>
      <c r="F7" s="84"/>
      <c r="G7" s="84"/>
      <c r="H7" s="86"/>
    </row>
    <row r="8" spans="1:8">
      <c r="A8" s="128"/>
      <c r="B8" s="265"/>
      <c r="C8" s="265" t="s">
        <v>391</v>
      </c>
      <c r="D8" s="136" t="s">
        <v>392</v>
      </c>
      <c r="E8" s="84"/>
      <c r="F8" s="84"/>
      <c r="G8" s="84"/>
      <c r="H8" s="86"/>
    </row>
    <row r="9" spans="1:8">
      <c r="A9" s="128"/>
      <c r="B9" s="265"/>
      <c r="C9" s="265" t="s">
        <v>393</v>
      </c>
      <c r="D9" s="136"/>
      <c r="E9" s="84"/>
      <c r="F9" s="84"/>
      <c r="G9" s="84"/>
      <c r="H9" s="86"/>
    </row>
    <row r="10" spans="1:8">
      <c r="A10" s="128"/>
      <c r="B10" s="265"/>
      <c r="C10" s="265" t="s">
        <v>394</v>
      </c>
      <c r="D10" s="136" t="s">
        <v>395</v>
      </c>
      <c r="E10" s="84"/>
      <c r="F10" s="84"/>
      <c r="G10" s="84"/>
      <c r="H10" s="86"/>
    </row>
    <row r="11" spans="1:8">
      <c r="A11" s="128"/>
      <c r="B11" s="265"/>
      <c r="C11" s="265" t="s">
        <v>396</v>
      </c>
      <c r="D11" s="136" t="s">
        <v>397</v>
      </c>
      <c r="E11" s="84"/>
      <c r="F11" s="84"/>
      <c r="G11" s="84"/>
      <c r="H11" s="86"/>
    </row>
    <row r="12" spans="1:8">
      <c r="A12" s="128"/>
      <c r="B12" s="265"/>
      <c r="C12" s="265" t="s">
        <v>398</v>
      </c>
      <c r="D12" s="433"/>
      <c r="E12" s="84"/>
      <c r="F12" s="84"/>
      <c r="G12" s="84"/>
      <c r="H12" s="86"/>
    </row>
    <row r="13" spans="1:8" ht="15.75" customHeight="1" thickBot="1">
      <c r="A13" s="183"/>
      <c r="B13" s="308" t="s">
        <v>470</v>
      </c>
      <c r="C13" s="309"/>
      <c r="D13" s="306"/>
      <c r="E13" s="151"/>
      <c r="F13" s="151"/>
      <c r="G13" s="151"/>
      <c r="H13" s="152"/>
    </row>
    <row r="14" spans="1:8" ht="16.5" customHeight="1">
      <c r="A14" s="128"/>
      <c r="B14" s="302" t="s">
        <v>345</v>
      </c>
      <c r="C14" s="302"/>
      <c r="D14" s="307" t="s">
        <v>471</v>
      </c>
      <c r="E14" s="84"/>
      <c r="F14" s="84"/>
      <c r="G14" s="84"/>
      <c r="H14" s="86"/>
    </row>
    <row r="15" spans="1:8">
      <c r="A15" s="128"/>
      <c r="B15" s="265"/>
      <c r="C15" s="265" t="s">
        <v>387</v>
      </c>
      <c r="D15" s="136" t="s">
        <v>390</v>
      </c>
      <c r="E15" s="84"/>
      <c r="F15" s="84"/>
      <c r="G15" s="84"/>
      <c r="H15" s="86"/>
    </row>
    <row r="16" spans="1:8">
      <c r="A16" s="128"/>
      <c r="B16" s="265"/>
      <c r="C16" s="265" t="s">
        <v>391</v>
      </c>
      <c r="D16" s="136" t="s">
        <v>392</v>
      </c>
      <c r="E16" s="84"/>
      <c r="F16" s="84"/>
      <c r="G16" s="84"/>
      <c r="H16" s="86"/>
    </row>
    <row r="17" spans="1:8">
      <c r="A17" s="128"/>
      <c r="B17" s="265"/>
      <c r="C17" s="265" t="s">
        <v>393</v>
      </c>
      <c r="D17" s="136"/>
      <c r="E17" s="84"/>
      <c r="F17" s="84"/>
      <c r="G17" s="84"/>
      <c r="H17" s="86"/>
    </row>
    <row r="18" spans="1:8">
      <c r="A18" s="128"/>
      <c r="B18" s="265"/>
      <c r="C18" s="265" t="s">
        <v>394</v>
      </c>
      <c r="D18" s="136" t="s">
        <v>395</v>
      </c>
      <c r="E18" s="84"/>
      <c r="F18" s="84"/>
      <c r="G18" s="84"/>
      <c r="H18" s="86"/>
    </row>
    <row r="19" spans="1:8">
      <c r="A19" s="128"/>
      <c r="B19" s="265"/>
      <c r="C19" s="265" t="s">
        <v>396</v>
      </c>
      <c r="D19" s="136" t="s">
        <v>397</v>
      </c>
      <c r="E19" s="84"/>
      <c r="F19" s="84"/>
      <c r="G19" s="84"/>
      <c r="H19" s="86"/>
    </row>
    <row r="20" spans="1:8">
      <c r="A20" s="128"/>
      <c r="B20" s="265"/>
      <c r="C20" s="265" t="s">
        <v>398</v>
      </c>
      <c r="D20" s="136"/>
      <c r="E20" s="84"/>
      <c r="F20" s="84"/>
      <c r="G20" s="84"/>
      <c r="H20" s="86"/>
    </row>
    <row r="21" spans="1:8" ht="15.75" customHeight="1" thickBot="1">
      <c r="A21" s="183"/>
      <c r="B21" s="308" t="s">
        <v>472</v>
      </c>
      <c r="C21" s="309"/>
      <c r="D21" s="306"/>
      <c r="E21" s="151"/>
      <c r="F21" s="151"/>
      <c r="G21" s="151"/>
      <c r="H21" s="152"/>
    </row>
    <row r="22" spans="1:8" ht="18.75" customHeight="1">
      <c r="A22" s="128"/>
      <c r="B22" s="302" t="s">
        <v>347</v>
      </c>
      <c r="C22" s="302"/>
      <c r="D22" s="307" t="s">
        <v>473</v>
      </c>
      <c r="E22" s="84"/>
      <c r="F22" s="84"/>
      <c r="G22" s="84"/>
      <c r="H22" s="86"/>
    </row>
    <row r="23" spans="1:8">
      <c r="A23" s="128"/>
      <c r="B23" s="265"/>
      <c r="C23" s="265" t="s">
        <v>387</v>
      </c>
      <c r="D23" s="136" t="s">
        <v>390</v>
      </c>
      <c r="E23" s="84"/>
      <c r="F23" s="84"/>
      <c r="G23" s="84"/>
      <c r="H23" s="86"/>
    </row>
    <row r="24" spans="1:8">
      <c r="A24" s="128"/>
      <c r="B24" s="265"/>
      <c r="C24" s="265" t="s">
        <v>391</v>
      </c>
      <c r="D24" s="136" t="s">
        <v>392</v>
      </c>
      <c r="E24" s="84"/>
      <c r="F24" s="84"/>
      <c r="G24" s="84"/>
      <c r="H24" s="86"/>
    </row>
    <row r="25" spans="1:8">
      <c r="A25" s="128"/>
      <c r="B25" s="265"/>
      <c r="C25" s="265" t="s">
        <v>393</v>
      </c>
      <c r="D25" s="136"/>
      <c r="E25" s="84"/>
      <c r="F25" s="84"/>
      <c r="G25" s="84"/>
      <c r="H25" s="86"/>
    </row>
    <row r="26" spans="1:8">
      <c r="A26" s="128"/>
      <c r="B26" s="265"/>
      <c r="C26" s="265" t="s">
        <v>394</v>
      </c>
      <c r="D26" s="136" t="s">
        <v>395</v>
      </c>
      <c r="E26" s="84"/>
      <c r="F26" s="84"/>
      <c r="G26" s="84"/>
      <c r="H26" s="86"/>
    </row>
    <row r="27" spans="1:8">
      <c r="A27" s="128"/>
      <c r="B27" s="265"/>
      <c r="C27" s="265" t="s">
        <v>396</v>
      </c>
      <c r="D27" s="136" t="s">
        <v>397</v>
      </c>
      <c r="E27" s="84"/>
      <c r="F27" s="84"/>
      <c r="G27" s="84"/>
      <c r="H27" s="86"/>
    </row>
    <row r="28" spans="1:8">
      <c r="A28" s="128"/>
      <c r="B28" s="265"/>
      <c r="C28" s="265" t="s">
        <v>398</v>
      </c>
      <c r="D28" s="136"/>
      <c r="E28" s="84"/>
      <c r="F28" s="84"/>
      <c r="G28" s="84"/>
      <c r="H28" s="86"/>
    </row>
    <row r="29" spans="1:8" ht="17.25" customHeight="1" thickBot="1">
      <c r="A29" s="183"/>
      <c r="B29" s="308" t="s">
        <v>474</v>
      </c>
      <c r="C29" s="309"/>
      <c r="D29" s="306"/>
      <c r="E29" s="151"/>
      <c r="F29" s="151"/>
      <c r="G29" s="151"/>
      <c r="H29" s="152"/>
    </row>
    <row r="30" spans="1:8" ht="18" customHeight="1">
      <c r="A30" s="128"/>
      <c r="B30" s="302" t="s">
        <v>475</v>
      </c>
      <c r="C30" s="302"/>
      <c r="D30" s="307" t="s">
        <v>476</v>
      </c>
      <c r="E30" s="84"/>
      <c r="F30" s="84"/>
      <c r="G30" s="84"/>
      <c r="H30" s="86"/>
    </row>
    <row r="31" spans="1:8">
      <c r="A31" s="128"/>
      <c r="B31" s="265"/>
      <c r="C31" s="265" t="s">
        <v>387</v>
      </c>
      <c r="D31" s="136" t="s">
        <v>390</v>
      </c>
      <c r="E31" s="84"/>
      <c r="F31" s="84"/>
      <c r="G31" s="84"/>
      <c r="H31" s="86"/>
    </row>
    <row r="32" spans="1:8">
      <c r="A32" s="128"/>
      <c r="B32" s="265"/>
      <c r="C32" s="265" t="s">
        <v>391</v>
      </c>
      <c r="D32" s="136" t="s">
        <v>392</v>
      </c>
      <c r="E32" s="162"/>
      <c r="F32" s="129"/>
      <c r="G32" s="129"/>
      <c r="H32" s="130"/>
    </row>
    <row r="33" spans="1:8">
      <c r="A33" s="128"/>
      <c r="B33" s="265"/>
      <c r="C33" s="265" t="s">
        <v>393</v>
      </c>
      <c r="D33" s="136"/>
      <c r="E33" s="84"/>
      <c r="F33" s="84"/>
      <c r="G33" s="84"/>
      <c r="H33" s="86"/>
    </row>
    <row r="34" spans="1:8">
      <c r="A34" s="128"/>
      <c r="B34" s="265"/>
      <c r="C34" s="265" t="s">
        <v>394</v>
      </c>
      <c r="D34" s="136" t="s">
        <v>395</v>
      </c>
      <c r="E34" s="84"/>
      <c r="F34" s="84"/>
      <c r="G34" s="84"/>
      <c r="H34" s="86"/>
    </row>
    <row r="35" spans="1:8">
      <c r="A35" s="128"/>
      <c r="B35" s="265"/>
      <c r="C35" s="265" t="s">
        <v>396</v>
      </c>
      <c r="D35" s="136" t="s">
        <v>397</v>
      </c>
      <c r="E35" s="84"/>
      <c r="F35" s="84"/>
      <c r="G35" s="84"/>
      <c r="H35" s="86"/>
    </row>
    <row r="36" spans="1:8">
      <c r="A36" s="128"/>
      <c r="B36" s="265"/>
      <c r="C36" s="265" t="s">
        <v>398</v>
      </c>
      <c r="D36" s="136"/>
      <c r="E36" s="84"/>
      <c r="F36" s="84"/>
      <c r="G36" s="84"/>
      <c r="H36" s="86"/>
    </row>
    <row r="37" spans="1:8" ht="16.5" customHeight="1" thickBot="1">
      <c r="A37" s="183"/>
      <c r="B37" s="308" t="s">
        <v>477</v>
      </c>
      <c r="C37" s="309"/>
      <c r="D37" s="306"/>
      <c r="E37" s="185"/>
      <c r="F37" s="151"/>
      <c r="G37" s="151"/>
      <c r="H37" s="152"/>
    </row>
    <row r="38" spans="1:8" ht="18" customHeight="1">
      <c r="A38" s="128"/>
      <c r="B38" s="302" t="s">
        <v>478</v>
      </c>
      <c r="C38" s="302"/>
      <c r="D38" s="307" t="s">
        <v>479</v>
      </c>
      <c r="E38" s="84"/>
      <c r="F38" s="84"/>
      <c r="G38" s="84"/>
      <c r="H38" s="86"/>
    </row>
    <row r="39" spans="1:8">
      <c r="A39" s="128"/>
      <c r="B39" s="265"/>
      <c r="C39" s="265" t="s">
        <v>387</v>
      </c>
      <c r="D39" s="136" t="s">
        <v>390</v>
      </c>
      <c r="E39" s="84"/>
      <c r="F39" s="84"/>
      <c r="G39" s="84"/>
      <c r="H39" s="86"/>
    </row>
    <row r="40" spans="1:8">
      <c r="A40" s="128"/>
      <c r="B40" s="265"/>
      <c r="C40" s="265" t="s">
        <v>391</v>
      </c>
      <c r="D40" s="136" t="s">
        <v>392</v>
      </c>
      <c r="E40" s="162"/>
      <c r="F40" s="129"/>
      <c r="G40" s="129"/>
      <c r="H40" s="130"/>
    </row>
    <row r="41" spans="1:8">
      <c r="A41" s="128"/>
      <c r="B41" s="265"/>
      <c r="C41" s="265" t="s">
        <v>393</v>
      </c>
      <c r="D41" s="136"/>
      <c r="E41" s="84"/>
      <c r="F41" s="84"/>
      <c r="G41" s="84"/>
      <c r="H41" s="86"/>
    </row>
    <row r="42" spans="1:8">
      <c r="A42" s="128"/>
      <c r="B42" s="265"/>
      <c r="C42" s="265" t="s">
        <v>394</v>
      </c>
      <c r="D42" s="136" t="s">
        <v>395</v>
      </c>
      <c r="E42" s="84"/>
      <c r="F42" s="84"/>
      <c r="G42" s="84"/>
      <c r="H42" s="86"/>
    </row>
    <row r="43" spans="1:8">
      <c r="A43" s="128"/>
      <c r="B43" s="265"/>
      <c r="C43" s="265" t="s">
        <v>396</v>
      </c>
      <c r="D43" s="136" t="s">
        <v>397</v>
      </c>
      <c r="E43" s="84"/>
      <c r="F43" s="84"/>
      <c r="G43" s="84"/>
      <c r="H43" s="86"/>
    </row>
    <row r="44" spans="1:8">
      <c r="A44" s="128"/>
      <c r="B44" s="265"/>
      <c r="C44" s="265" t="s">
        <v>398</v>
      </c>
      <c r="D44" s="136"/>
      <c r="E44" s="84"/>
      <c r="F44" s="84"/>
      <c r="G44" s="84"/>
      <c r="H44" s="86"/>
    </row>
    <row r="45" spans="1:8" ht="16.5" customHeight="1" thickBot="1">
      <c r="A45" s="183"/>
      <c r="B45" s="184" t="s">
        <v>480</v>
      </c>
      <c r="C45" s="183"/>
      <c r="D45" s="150"/>
      <c r="E45" s="185"/>
      <c r="F45" s="151"/>
      <c r="G45" s="151"/>
      <c r="H45" s="152"/>
    </row>
    <row r="46" spans="1:8" ht="18" customHeight="1">
      <c r="A46" s="167"/>
      <c r="B46" s="167"/>
      <c r="C46" s="167"/>
      <c r="D46" s="168"/>
      <c r="E46" s="100"/>
      <c r="F46" s="100"/>
      <c r="G46" s="100"/>
      <c r="H46" s="100"/>
    </row>
    <row r="47" spans="1:8">
      <c r="A47" s="167"/>
      <c r="B47" s="167"/>
      <c r="C47" s="168"/>
      <c r="D47" s="690"/>
      <c r="E47" s="690"/>
      <c r="F47" s="108" t="s">
        <v>109</v>
      </c>
      <c r="G47" s="353"/>
      <c r="H47" s="108"/>
    </row>
    <row r="48" spans="1:8">
      <c r="A48" s="167"/>
      <c r="B48" s="167"/>
      <c r="C48" s="108"/>
      <c r="D48" s="691"/>
      <c r="E48" s="691"/>
      <c r="F48" s="137" t="s">
        <v>406</v>
      </c>
      <c r="G48" s="108"/>
      <c r="H48" s="108"/>
    </row>
    <row r="49" spans="1:8">
      <c r="A49" s="167"/>
      <c r="B49" s="167"/>
      <c r="C49" s="137"/>
      <c r="D49" s="108"/>
      <c r="E49" s="108"/>
      <c r="F49" s="108"/>
      <c r="G49" s="108"/>
      <c r="H49" s="108"/>
    </row>
    <row r="50" spans="1:8">
      <c r="A50" s="137"/>
      <c r="B50" s="137"/>
      <c r="C50" s="137"/>
      <c r="D50" s="108"/>
      <c r="E50" s="108"/>
      <c r="F50" s="108"/>
      <c r="G50" s="108"/>
      <c r="H50" s="108"/>
    </row>
    <row r="51" spans="1:8" ht="18.75" customHeight="1">
      <c r="H51" s="108"/>
    </row>
    <row r="52" spans="1:8" ht="19.5" customHeight="1">
      <c r="H52" s="108"/>
    </row>
    <row r="53" spans="1:8">
      <c r="H53" s="108"/>
    </row>
    <row r="55" spans="1:8">
      <c r="H55" s="659" t="s">
        <v>30</v>
      </c>
    </row>
    <row r="56" spans="1:8">
      <c r="H56" s="352" t="s">
        <v>481</v>
      </c>
    </row>
  </sheetData>
  <sheetProtection algorithmName="SHA-512" hashValue="pUI8ne/tOFzC8Ul4F0HKdaDhYj3txB8OtICpCMWVJ03JK9ODq5dXsfmClHpqRa/H5lp1tCh+VTynk/gyiN2Ppw==" saltValue="BE3qgcOuiKOkkE/82P3zfA==" spinCount="100000" sheet="1" objects="1" scenarios="1"/>
  <mergeCells count="4">
    <mergeCell ref="B5:D5"/>
    <mergeCell ref="G2:H2"/>
    <mergeCell ref="D47:E47"/>
    <mergeCell ref="D48:E48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&amp;L&amp;8Last Revised 10/29/24&amp;C&amp;8&amp;A
Page 17 of 27&amp;R&amp;8LGF-F005
V2025.1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H39"/>
  <sheetViews>
    <sheetView zoomScale="90" zoomScaleNormal="90" workbookViewId="0">
      <selection activeCell="J32" sqref="J32"/>
    </sheetView>
  </sheetViews>
  <sheetFormatPr defaultColWidth="9.140625" defaultRowHeight="14.25"/>
  <cols>
    <col min="1" max="1" width="1.7109375" style="37" customWidth="1"/>
    <col min="2" max="2" width="3.42578125" style="37" customWidth="1"/>
    <col min="3" max="3" width="4.42578125" style="37" customWidth="1"/>
    <col min="4" max="4" width="33" style="3" customWidth="1"/>
    <col min="5" max="6" width="17.7109375" style="3" customWidth="1"/>
    <col min="7" max="7" width="18.140625" style="3" customWidth="1"/>
    <col min="8" max="8" width="17.7109375" style="3" customWidth="1"/>
    <col min="9" max="16384" width="9.140625" style="3"/>
  </cols>
  <sheetData>
    <row r="1" spans="1:8">
      <c r="A1" s="26"/>
      <c r="B1" s="26"/>
      <c r="C1" s="26"/>
      <c r="D1" s="27"/>
      <c r="E1" s="28">
        <v>-1</v>
      </c>
      <c r="F1" s="29">
        <v>-2</v>
      </c>
      <c r="G1" s="30">
        <v>-3</v>
      </c>
      <c r="H1" s="30">
        <v>-4</v>
      </c>
    </row>
    <row r="2" spans="1:8" ht="15">
      <c r="A2" s="31"/>
      <c r="B2" s="31"/>
      <c r="C2" s="31"/>
      <c r="D2" s="12"/>
      <c r="E2" s="12"/>
      <c r="F2" s="669" t="s">
        <v>76</v>
      </c>
      <c r="G2" s="688" t="str">
        <f>"BUDGET YEAR ENDING "&amp;TEXT('Form 1'!$C$138,"mm/dd/yy")</f>
        <v>BUDGET YEAR ENDING 06/30/26</v>
      </c>
      <c r="H2" s="689"/>
    </row>
    <row r="3" spans="1:8">
      <c r="A3" s="31"/>
      <c r="B3" s="31"/>
      <c r="C3" s="31"/>
      <c r="D3" s="12"/>
      <c r="E3" s="67" t="s">
        <v>260</v>
      </c>
      <c r="F3" s="67" t="s">
        <v>261</v>
      </c>
      <c r="G3" s="70"/>
      <c r="H3" s="35"/>
    </row>
    <row r="4" spans="1:8" ht="15">
      <c r="A4" s="31"/>
      <c r="B4" s="73" t="s">
        <v>386</v>
      </c>
      <c r="C4" s="3"/>
      <c r="D4" s="12"/>
      <c r="E4" s="67" t="s">
        <v>262</v>
      </c>
      <c r="F4" s="67" t="s">
        <v>262</v>
      </c>
      <c r="G4" s="71" t="s">
        <v>263</v>
      </c>
      <c r="H4" s="68" t="s">
        <v>264</v>
      </c>
    </row>
    <row r="5" spans="1:8" s="35" customFormat="1" ht="18" customHeight="1">
      <c r="A5" s="32"/>
      <c r="B5" s="694"/>
      <c r="C5" s="694"/>
      <c r="D5" s="695"/>
      <c r="E5" s="522">
        <f>'Form 1'!$C$129</f>
        <v>45473</v>
      </c>
      <c r="F5" s="522">
        <f>'Form 1'!$C$133</f>
        <v>45838</v>
      </c>
      <c r="G5" s="69" t="s">
        <v>265</v>
      </c>
      <c r="H5" s="34" t="s">
        <v>265</v>
      </c>
    </row>
    <row r="6" spans="1:8" ht="15">
      <c r="A6" s="128"/>
      <c r="B6" s="169" t="s">
        <v>351</v>
      </c>
      <c r="C6" s="169"/>
      <c r="D6" s="101" t="s">
        <v>482</v>
      </c>
      <c r="E6" s="84"/>
      <c r="F6" s="84"/>
      <c r="G6" s="84"/>
      <c r="H6" s="86"/>
    </row>
    <row r="7" spans="1:8">
      <c r="A7" s="128"/>
      <c r="B7" s="128"/>
      <c r="C7" s="128" t="s">
        <v>387</v>
      </c>
      <c r="D7" s="87" t="s">
        <v>390</v>
      </c>
      <c r="E7" s="84"/>
      <c r="F7" s="84"/>
      <c r="G7" s="84"/>
      <c r="H7" s="86"/>
    </row>
    <row r="8" spans="1:8">
      <c r="A8" s="128"/>
      <c r="B8" s="128"/>
      <c r="C8" s="128" t="s">
        <v>391</v>
      </c>
      <c r="D8" s="87" t="s">
        <v>392</v>
      </c>
      <c r="E8" s="84"/>
      <c r="F8" s="84"/>
      <c r="G8" s="84"/>
      <c r="H8" s="86"/>
    </row>
    <row r="9" spans="1:8">
      <c r="A9" s="128"/>
      <c r="B9" s="128"/>
      <c r="C9" s="128" t="s">
        <v>393</v>
      </c>
      <c r="D9" s="87"/>
      <c r="E9" s="84"/>
      <c r="F9" s="84"/>
      <c r="G9" s="84"/>
      <c r="H9" s="86"/>
    </row>
    <row r="10" spans="1:8">
      <c r="A10" s="128"/>
      <c r="B10" s="128"/>
      <c r="C10" s="128" t="s">
        <v>394</v>
      </c>
      <c r="D10" s="87" t="s">
        <v>395</v>
      </c>
      <c r="E10" s="84"/>
      <c r="F10" s="84"/>
      <c r="G10" s="84"/>
      <c r="H10" s="86"/>
    </row>
    <row r="11" spans="1:8">
      <c r="A11" s="128"/>
      <c r="B11" s="128"/>
      <c r="C11" s="128" t="s">
        <v>396</v>
      </c>
      <c r="D11" s="87" t="s">
        <v>397</v>
      </c>
      <c r="E11" s="84"/>
      <c r="F11" s="84"/>
      <c r="G11" s="84"/>
      <c r="H11" s="86"/>
    </row>
    <row r="12" spans="1:8">
      <c r="A12" s="128"/>
      <c r="B12" s="128"/>
      <c r="C12" s="265" t="s">
        <v>398</v>
      </c>
      <c r="D12" s="87"/>
      <c r="E12" s="84"/>
      <c r="F12" s="84"/>
      <c r="G12" s="84"/>
      <c r="H12" s="86"/>
    </row>
    <row r="13" spans="1:8" ht="15.75" customHeight="1" thickBot="1">
      <c r="A13" s="183"/>
      <c r="B13" s="184" t="s">
        <v>483</v>
      </c>
      <c r="C13" s="183"/>
      <c r="D13" s="150"/>
      <c r="E13" s="151"/>
      <c r="F13" s="151"/>
      <c r="G13" s="151"/>
      <c r="H13" s="152"/>
    </row>
    <row r="14" spans="1:8" ht="31.5" customHeight="1" thickBot="1">
      <c r="A14" s="189" t="s">
        <v>484</v>
      </c>
      <c r="B14" s="131"/>
      <c r="C14" s="696" t="s">
        <v>485</v>
      </c>
      <c r="D14" s="697"/>
      <c r="E14" s="106"/>
      <c r="F14" s="106"/>
      <c r="G14" s="106"/>
      <c r="H14" s="107"/>
    </row>
    <row r="15" spans="1:8" ht="19.5" customHeight="1" thickTop="1">
      <c r="A15" s="265"/>
      <c r="B15" s="302" t="s">
        <v>486</v>
      </c>
      <c r="C15" s="302"/>
      <c r="D15" s="307" t="s">
        <v>487</v>
      </c>
      <c r="E15" s="84"/>
      <c r="F15" s="84"/>
      <c r="G15" s="84"/>
      <c r="H15" s="86"/>
    </row>
    <row r="16" spans="1:8" ht="15" thickBot="1">
      <c r="A16" s="265"/>
      <c r="B16" s="265"/>
      <c r="C16" s="265" t="s">
        <v>431</v>
      </c>
      <c r="D16" s="136" t="s">
        <v>488</v>
      </c>
      <c r="E16" s="84"/>
      <c r="F16" s="84"/>
      <c r="G16" s="84"/>
      <c r="H16" s="86"/>
    </row>
    <row r="17" spans="1:8" ht="33" customHeight="1" thickTop="1" thickBot="1">
      <c r="A17" s="310" t="s">
        <v>489</v>
      </c>
      <c r="B17" s="311"/>
      <c r="C17" s="698" t="s">
        <v>490</v>
      </c>
      <c r="D17" s="699"/>
      <c r="E17" s="192"/>
      <c r="F17" s="192"/>
      <c r="G17" s="192"/>
      <c r="H17" s="193"/>
    </row>
    <row r="18" spans="1:8" ht="24" customHeight="1" thickTop="1" thickBot="1">
      <c r="A18" s="312" t="s">
        <v>491</v>
      </c>
      <c r="B18" s="311"/>
      <c r="C18" s="311"/>
      <c r="D18" s="313"/>
      <c r="E18" s="192"/>
      <c r="F18" s="192"/>
      <c r="G18" s="192"/>
      <c r="H18" s="193"/>
    </row>
    <row r="19" spans="1:8" ht="32.25" customHeight="1" thickTop="1" thickBot="1">
      <c r="A19" s="311"/>
      <c r="B19" s="310" t="s">
        <v>492</v>
      </c>
      <c r="C19" s="311"/>
      <c r="D19" s="314" t="s">
        <v>493</v>
      </c>
      <c r="E19" s="196" t="s">
        <v>494</v>
      </c>
      <c r="F19" s="196"/>
      <c r="G19" s="192"/>
      <c r="H19" s="193"/>
    </row>
    <row r="20" spans="1:8" ht="24" customHeight="1" thickTop="1">
      <c r="A20" s="291"/>
      <c r="B20" s="169" t="s">
        <v>377</v>
      </c>
      <c r="C20" s="128"/>
      <c r="D20" s="169" t="s">
        <v>495</v>
      </c>
      <c r="E20" s="84"/>
      <c r="F20" s="84"/>
      <c r="G20" s="84"/>
      <c r="H20" s="86"/>
    </row>
    <row r="21" spans="1:8" ht="18.75" customHeight="1">
      <c r="A21" s="128"/>
      <c r="B21" s="514" t="s">
        <v>496</v>
      </c>
      <c r="C21" s="514"/>
      <c r="D21" s="515"/>
      <c r="E21" s="445"/>
      <c r="F21" s="445"/>
      <c r="G21" s="445"/>
      <c r="H21" s="444"/>
    </row>
    <row r="22" spans="1:8" ht="18.75" customHeight="1">
      <c r="A22" s="128"/>
      <c r="B22" s="128" t="s">
        <v>497</v>
      </c>
      <c r="C22" s="128"/>
      <c r="D22" s="87"/>
      <c r="E22" s="84"/>
      <c r="F22" s="84"/>
      <c r="G22" s="84"/>
      <c r="H22" s="86"/>
    </row>
    <row r="23" spans="1:8" ht="22.5" customHeight="1" thickBot="1">
      <c r="A23" s="155" t="s">
        <v>498</v>
      </c>
      <c r="B23" s="156"/>
      <c r="C23" s="156"/>
      <c r="D23" s="157"/>
      <c r="E23" s="158"/>
      <c r="F23" s="158"/>
      <c r="G23" s="158"/>
      <c r="H23" s="159"/>
    </row>
    <row r="24" spans="1:8" ht="26.25" customHeight="1" thickTop="1" thickBot="1">
      <c r="A24" s="194" t="s">
        <v>499</v>
      </c>
      <c r="B24" s="191"/>
      <c r="C24" s="191"/>
      <c r="D24" s="195"/>
      <c r="E24" s="192"/>
      <c r="F24" s="192"/>
      <c r="G24" s="192"/>
      <c r="H24" s="193"/>
    </row>
    <row r="25" spans="1:8" ht="15" thickTop="1">
      <c r="A25" s="167"/>
      <c r="B25" s="167"/>
      <c r="C25" s="167"/>
      <c r="D25" s="168"/>
      <c r="E25" s="100"/>
      <c r="F25" s="100"/>
      <c r="G25" s="100"/>
      <c r="H25" s="100"/>
    </row>
    <row r="26" spans="1:8">
      <c r="A26" s="167"/>
      <c r="B26" s="167"/>
      <c r="C26" s="167"/>
      <c r="D26" s="168"/>
      <c r="E26" s="100"/>
      <c r="F26" s="100"/>
      <c r="G26" s="100"/>
      <c r="H26" s="100"/>
    </row>
    <row r="27" spans="1:8">
      <c r="A27" s="167"/>
      <c r="B27" s="167"/>
      <c r="C27" s="167"/>
      <c r="D27" s="168"/>
      <c r="E27" s="100"/>
      <c r="F27" s="100"/>
      <c r="G27" s="100"/>
      <c r="H27" s="100"/>
    </row>
    <row r="28" spans="1:8" ht="17.25" customHeight="1">
      <c r="A28" s="167"/>
      <c r="B28" s="167"/>
      <c r="C28" s="168"/>
      <c r="D28" s="690"/>
      <c r="E28" s="690"/>
      <c r="F28" s="108" t="s">
        <v>109</v>
      </c>
      <c r="G28" s="353"/>
      <c r="H28" s="108"/>
    </row>
    <row r="29" spans="1:8" ht="18" customHeight="1">
      <c r="A29" s="167"/>
      <c r="B29" s="167"/>
      <c r="C29" s="108"/>
      <c r="D29" s="691"/>
      <c r="E29" s="691"/>
      <c r="F29" s="137" t="s">
        <v>406</v>
      </c>
      <c r="G29" s="108"/>
      <c r="H29" s="108"/>
    </row>
    <row r="30" spans="1:8">
      <c r="A30" s="137"/>
      <c r="B30" s="137"/>
      <c r="C30" s="137"/>
      <c r="D30" s="108"/>
      <c r="E30" s="108"/>
      <c r="F30" s="108"/>
      <c r="G30" s="108"/>
      <c r="H30" s="108"/>
    </row>
    <row r="31" spans="1:8">
      <c r="A31" s="137"/>
      <c r="B31" s="137"/>
      <c r="C31" s="137"/>
      <c r="D31" s="108"/>
      <c r="E31" s="108"/>
      <c r="F31" s="108"/>
      <c r="G31" s="108"/>
      <c r="H31" s="108"/>
    </row>
    <row r="32" spans="1:8">
      <c r="A32" s="167"/>
      <c r="B32" s="167"/>
      <c r="C32" s="167"/>
      <c r="D32" s="168"/>
      <c r="E32" s="100"/>
      <c r="F32" s="100"/>
      <c r="G32" s="100"/>
      <c r="H32" s="100"/>
    </row>
    <row r="33" spans="1:8">
      <c r="A33" s="167"/>
      <c r="B33" s="167"/>
      <c r="C33" s="167"/>
      <c r="D33" s="168"/>
      <c r="E33" s="100"/>
      <c r="F33" s="100"/>
      <c r="G33" s="100"/>
      <c r="H33" s="100"/>
    </row>
    <row r="34" spans="1:8" ht="19.5" customHeight="1">
      <c r="H34" s="11"/>
    </row>
    <row r="38" spans="1:8">
      <c r="H38" s="659" t="s">
        <v>30</v>
      </c>
    </row>
    <row r="39" spans="1:8">
      <c r="H39" s="352" t="s">
        <v>500</v>
      </c>
    </row>
  </sheetData>
  <sheetProtection algorithmName="SHA-512" hashValue="mkSUVlXXrAGwo+YPya/SSlmLoWzw1cMAnR1b81OpAOoha88kkC5vqNNe0NM1sv+oO8vI1zqRyU8udu1eBAqY+w==" saltValue="6g5xIZm9lB3le5baCStLrA==" spinCount="100000" sheet="1"/>
  <mergeCells count="6">
    <mergeCell ref="D29:E29"/>
    <mergeCell ref="C14:D14"/>
    <mergeCell ref="C17:D17"/>
    <mergeCell ref="B5:D5"/>
    <mergeCell ref="G2:H2"/>
    <mergeCell ref="D28:E28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&amp;L&amp;8Last Revised 10/29/24&amp;C&amp;8&amp;A
Page 18 of 27&amp;R&amp;8LGF-F005
V2025.1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L56"/>
  <sheetViews>
    <sheetView zoomScale="80" zoomScaleNormal="80" workbookViewId="0">
      <selection activeCell="Q30" sqref="Q30"/>
    </sheetView>
  </sheetViews>
  <sheetFormatPr defaultColWidth="9.140625" defaultRowHeight="14.25"/>
  <cols>
    <col min="1" max="1" width="1.7109375" style="37" customWidth="1"/>
    <col min="2" max="2" width="2.42578125" style="37" customWidth="1"/>
    <col min="3" max="3" width="4.42578125" style="37" customWidth="1"/>
    <col min="4" max="4" width="34" style="3" customWidth="1"/>
    <col min="5" max="8" width="17.7109375" style="3" customWidth="1"/>
    <col min="9" max="16384" width="9.140625" style="3"/>
  </cols>
  <sheetData>
    <row r="1" spans="1:8">
      <c r="A1" s="26"/>
      <c r="B1" s="26"/>
      <c r="C1" s="26"/>
      <c r="D1" s="27"/>
      <c r="E1" s="28">
        <v>-1</v>
      </c>
      <c r="F1" s="29">
        <v>-2</v>
      </c>
      <c r="G1" s="30">
        <v>-3</v>
      </c>
      <c r="H1" s="30">
        <v>-4</v>
      </c>
    </row>
    <row r="2" spans="1:8" ht="15">
      <c r="A2" s="31"/>
      <c r="B2" s="31"/>
      <c r="C2" s="31"/>
      <c r="D2" s="12"/>
      <c r="E2" s="12"/>
      <c r="F2" s="669" t="s">
        <v>76</v>
      </c>
      <c r="G2" s="688" t="str">
        <f>"BUDGET YEAR ENDING "&amp;TEXT('Form 1'!$C$138,"mm/dd/yy")</f>
        <v>BUDGET YEAR ENDING 06/30/26</v>
      </c>
      <c r="H2" s="689"/>
    </row>
    <row r="3" spans="1:8">
      <c r="A3" s="31"/>
      <c r="B3" s="31"/>
      <c r="C3" s="31"/>
      <c r="D3" s="12"/>
      <c r="E3" s="67" t="s">
        <v>260</v>
      </c>
      <c r="F3" s="67" t="s">
        <v>261</v>
      </c>
      <c r="G3" s="70"/>
      <c r="H3" s="35"/>
    </row>
    <row r="4" spans="1:8" ht="15">
      <c r="A4" s="31"/>
      <c r="B4" s="73"/>
      <c r="D4" s="77" t="s">
        <v>501</v>
      </c>
      <c r="E4" s="67" t="s">
        <v>262</v>
      </c>
      <c r="F4" s="67" t="s">
        <v>262</v>
      </c>
      <c r="G4" s="71" t="s">
        <v>263</v>
      </c>
      <c r="H4" s="68" t="s">
        <v>264</v>
      </c>
    </row>
    <row r="5" spans="1:8" s="35" customFormat="1" ht="18" customHeight="1">
      <c r="A5" s="32"/>
      <c r="B5" s="694"/>
      <c r="C5" s="694"/>
      <c r="D5" s="695"/>
      <c r="E5" s="522">
        <f>'Form 1'!$C$129</f>
        <v>45473</v>
      </c>
      <c r="F5" s="522">
        <f>'Sch BB-14A'!F5</f>
        <v>45838</v>
      </c>
      <c r="G5" s="69" t="s">
        <v>265</v>
      </c>
      <c r="H5" s="34" t="s">
        <v>265</v>
      </c>
    </row>
    <row r="6" spans="1:8" s="35" customFormat="1" ht="18" customHeight="1" thickBot="1">
      <c r="A6" s="184" t="s">
        <v>358</v>
      </c>
      <c r="B6" s="284"/>
      <c r="C6" s="282"/>
      <c r="D6" s="281" t="s">
        <v>502</v>
      </c>
      <c r="E6" s="33"/>
      <c r="F6" s="33"/>
      <c r="G6" s="33"/>
      <c r="H6" s="34"/>
    </row>
    <row r="7" spans="1:8" s="35" customFormat="1" ht="18" customHeight="1">
      <c r="A7" s="174"/>
      <c r="B7" s="128" t="s">
        <v>270</v>
      </c>
      <c r="C7" s="170"/>
      <c r="D7" s="197" t="s">
        <v>271</v>
      </c>
      <c r="E7" s="172"/>
      <c r="F7" s="172"/>
      <c r="G7" s="172"/>
      <c r="H7" s="173"/>
    </row>
    <row r="8" spans="1:8">
      <c r="A8" s="128"/>
      <c r="B8" s="265" t="s">
        <v>280</v>
      </c>
      <c r="C8" s="265"/>
      <c r="D8" s="136" t="s">
        <v>503</v>
      </c>
      <c r="E8" s="84"/>
      <c r="F8" s="84"/>
      <c r="G8" s="84"/>
      <c r="H8" s="86"/>
    </row>
    <row r="9" spans="1:8">
      <c r="A9" s="128"/>
      <c r="B9" s="265"/>
      <c r="C9" s="265"/>
      <c r="D9" s="136"/>
      <c r="E9" s="84"/>
      <c r="F9" s="84"/>
      <c r="G9" s="84"/>
      <c r="H9" s="86"/>
    </row>
    <row r="10" spans="1:8">
      <c r="A10" s="128"/>
      <c r="B10" s="265"/>
      <c r="C10" s="265"/>
      <c r="D10" s="136"/>
      <c r="E10" s="84"/>
      <c r="F10" s="84"/>
      <c r="G10" s="84"/>
      <c r="H10" s="86"/>
    </row>
    <row r="11" spans="1:8">
      <c r="A11" s="128"/>
      <c r="B11" s="265"/>
      <c r="C11" s="265"/>
      <c r="D11" s="136"/>
      <c r="E11" s="84"/>
      <c r="F11" s="84"/>
      <c r="G11" s="84"/>
      <c r="H11" s="86"/>
    </row>
    <row r="12" spans="1:8">
      <c r="A12" s="128"/>
      <c r="B12" s="265"/>
      <c r="C12" s="265"/>
      <c r="D12" s="136"/>
      <c r="E12" s="84"/>
      <c r="F12" s="84"/>
      <c r="G12" s="84"/>
      <c r="H12" s="86"/>
    </row>
    <row r="13" spans="1:8">
      <c r="A13" s="128"/>
      <c r="B13" s="265" t="s">
        <v>292</v>
      </c>
      <c r="C13" s="265"/>
      <c r="D13" s="136" t="s">
        <v>293</v>
      </c>
      <c r="E13" s="84"/>
      <c r="F13" s="84"/>
      <c r="G13" s="84"/>
      <c r="H13" s="86"/>
    </row>
    <row r="14" spans="1:8" ht="15" customHeight="1">
      <c r="A14" s="128"/>
      <c r="B14" s="265"/>
      <c r="C14" s="302" t="s">
        <v>504</v>
      </c>
      <c r="D14" s="136"/>
      <c r="E14" s="84"/>
      <c r="F14" s="84"/>
      <c r="G14" s="84"/>
      <c r="H14" s="86"/>
    </row>
    <row r="15" spans="1:8" ht="15.75" customHeight="1">
      <c r="A15" s="128"/>
      <c r="B15" s="265" t="s">
        <v>505</v>
      </c>
      <c r="C15" s="265"/>
      <c r="D15" s="136"/>
      <c r="E15" s="84"/>
      <c r="F15" s="84"/>
      <c r="G15" s="84"/>
      <c r="H15" s="86"/>
    </row>
    <row r="16" spans="1:8" ht="17.25" customHeight="1" thickBot="1">
      <c r="A16" s="183"/>
      <c r="B16" s="309"/>
      <c r="C16" s="308" t="s">
        <v>506</v>
      </c>
      <c r="D16" s="315"/>
      <c r="E16" s="151"/>
      <c r="F16" s="151"/>
      <c r="G16" s="151"/>
      <c r="H16" s="152"/>
    </row>
    <row r="17" spans="1:12" ht="21" customHeight="1" thickBot="1">
      <c r="A17" s="199"/>
      <c r="B17" s="316" t="s">
        <v>507</v>
      </c>
      <c r="C17" s="317"/>
      <c r="D17" s="318"/>
      <c r="E17" s="98"/>
      <c r="F17" s="98"/>
      <c r="G17" s="98"/>
      <c r="H17" s="100"/>
    </row>
    <row r="18" spans="1:12" ht="18" customHeight="1">
      <c r="A18" s="128"/>
      <c r="B18" s="265" t="s">
        <v>270</v>
      </c>
      <c r="C18" s="265"/>
      <c r="D18" s="136" t="s">
        <v>271</v>
      </c>
      <c r="E18" s="84"/>
      <c r="F18" s="84"/>
      <c r="G18" s="84"/>
      <c r="H18" s="86"/>
    </row>
    <row r="19" spans="1:12">
      <c r="A19" s="128"/>
      <c r="B19" s="265" t="s">
        <v>280</v>
      </c>
      <c r="C19" s="265"/>
      <c r="D19" s="136" t="s">
        <v>503</v>
      </c>
      <c r="E19" s="84"/>
      <c r="F19" s="84"/>
      <c r="G19" s="84"/>
      <c r="H19" s="86"/>
    </row>
    <row r="20" spans="1:12">
      <c r="A20" s="128"/>
      <c r="B20" s="128"/>
      <c r="C20" s="128"/>
      <c r="D20" s="87"/>
      <c r="E20" s="84"/>
      <c r="F20" s="84"/>
      <c r="G20" s="84"/>
      <c r="H20" s="86"/>
    </row>
    <row r="21" spans="1:12">
      <c r="A21" s="128"/>
      <c r="B21" s="128"/>
      <c r="C21" s="128"/>
      <c r="D21" s="87"/>
      <c r="E21" s="84"/>
      <c r="F21" s="84"/>
      <c r="G21" s="84"/>
      <c r="H21" s="86"/>
    </row>
    <row r="22" spans="1:12" ht="14.25" customHeight="1">
      <c r="A22" s="128"/>
      <c r="B22" s="169"/>
      <c r="C22" s="128"/>
      <c r="D22" s="87"/>
      <c r="E22" s="84"/>
      <c r="F22" s="84"/>
      <c r="G22" s="84"/>
      <c r="H22" s="201"/>
      <c r="I22" s="11"/>
      <c r="J22" s="11"/>
      <c r="K22" s="11"/>
      <c r="L22" s="11"/>
    </row>
    <row r="23" spans="1:12" ht="16.5" customHeight="1">
      <c r="A23" s="128"/>
      <c r="B23" s="128" t="s">
        <v>505</v>
      </c>
      <c r="C23" s="128"/>
      <c r="D23" s="87"/>
      <c r="E23" s="84"/>
      <c r="F23" s="84"/>
      <c r="G23" s="84"/>
      <c r="H23" s="86"/>
    </row>
    <row r="24" spans="1:12" ht="18.75" customHeight="1" thickBot="1">
      <c r="A24" s="183"/>
      <c r="B24" s="183"/>
      <c r="C24" s="184" t="s">
        <v>508</v>
      </c>
      <c r="D24" s="150"/>
      <c r="E24" s="151"/>
      <c r="F24" s="151"/>
      <c r="G24" s="151"/>
      <c r="H24" s="152"/>
    </row>
    <row r="25" spans="1:12" ht="22.5" customHeight="1" thickBot="1">
      <c r="A25" s="132"/>
      <c r="B25" s="131" t="s">
        <v>509</v>
      </c>
      <c r="C25" s="132"/>
      <c r="D25" s="105"/>
      <c r="E25" s="106"/>
      <c r="F25" s="106"/>
      <c r="G25" s="106"/>
      <c r="H25" s="107"/>
    </row>
    <row r="26" spans="1:12" ht="22.5" customHeight="1" thickTop="1" thickBot="1">
      <c r="A26" s="203" t="s">
        <v>358</v>
      </c>
      <c r="B26" s="283"/>
      <c r="C26" s="202"/>
      <c r="D26" s="203" t="s">
        <v>510</v>
      </c>
      <c r="E26" s="204"/>
      <c r="F26" s="205"/>
      <c r="G26" s="205"/>
      <c r="H26" s="206"/>
    </row>
    <row r="27" spans="1:12" ht="18.75" customHeight="1" thickBot="1">
      <c r="A27" s="199"/>
      <c r="B27" s="200" t="s">
        <v>502</v>
      </c>
      <c r="C27" s="199"/>
      <c r="D27" s="118"/>
      <c r="E27" s="98"/>
      <c r="F27" s="98"/>
      <c r="G27" s="98"/>
      <c r="H27" s="100"/>
    </row>
    <row r="28" spans="1:12" ht="16.5" customHeight="1">
      <c r="A28" s="128"/>
      <c r="B28" s="128" t="s">
        <v>511</v>
      </c>
      <c r="C28" s="128"/>
      <c r="D28" s="87" t="s">
        <v>512</v>
      </c>
      <c r="E28" s="84"/>
      <c r="F28" s="84"/>
      <c r="G28" s="84"/>
      <c r="H28" s="86"/>
    </row>
    <row r="29" spans="1:12">
      <c r="A29" s="167"/>
      <c r="B29" s="127" t="s">
        <v>513</v>
      </c>
      <c r="C29" s="167"/>
      <c r="D29" s="140" t="s">
        <v>514</v>
      </c>
      <c r="E29" s="84"/>
      <c r="F29" s="84"/>
      <c r="G29" s="84"/>
      <c r="H29" s="86"/>
    </row>
    <row r="30" spans="1:12" ht="14.25" customHeight="1">
      <c r="A30" s="127"/>
      <c r="B30" s="128"/>
      <c r="C30" s="127"/>
      <c r="D30" s="80"/>
      <c r="E30" s="84"/>
      <c r="F30" s="84"/>
      <c r="G30" s="84"/>
      <c r="H30" s="86"/>
    </row>
    <row r="31" spans="1:12" ht="18" customHeight="1">
      <c r="A31" s="127"/>
      <c r="B31" s="128"/>
      <c r="C31" s="357" t="s">
        <v>515</v>
      </c>
      <c r="D31" s="264"/>
      <c r="E31" s="84"/>
      <c r="F31" s="84"/>
      <c r="G31" s="84"/>
      <c r="H31" s="86"/>
    </row>
    <row r="32" spans="1:12" ht="16.5" customHeight="1" thickBot="1">
      <c r="A32" s="183"/>
      <c r="B32" s="183"/>
      <c r="C32" s="184" t="s">
        <v>506</v>
      </c>
      <c r="D32" s="150"/>
      <c r="E32" s="151"/>
      <c r="F32" s="151"/>
      <c r="G32" s="151"/>
      <c r="H32" s="152"/>
    </row>
    <row r="33" spans="1:12" ht="18.75" customHeight="1" thickBot="1">
      <c r="A33" s="199"/>
      <c r="B33" s="200" t="s">
        <v>507</v>
      </c>
      <c r="C33" s="199"/>
      <c r="D33" s="118"/>
      <c r="E33" s="207"/>
      <c r="F33" s="98"/>
      <c r="G33" s="98"/>
      <c r="H33" s="100"/>
    </row>
    <row r="34" spans="1:12" ht="16.5" customHeight="1">
      <c r="A34" s="128"/>
      <c r="B34" s="128" t="s">
        <v>511</v>
      </c>
      <c r="C34" s="128"/>
      <c r="D34" s="87" t="s">
        <v>512</v>
      </c>
      <c r="E34" s="83"/>
      <c r="F34" s="84"/>
      <c r="G34" s="84"/>
      <c r="H34" s="86"/>
    </row>
    <row r="35" spans="1:12">
      <c r="A35" s="128"/>
      <c r="B35" s="128" t="s">
        <v>513</v>
      </c>
      <c r="C35" s="128"/>
      <c r="D35" s="80" t="s">
        <v>514</v>
      </c>
      <c r="E35" s="84"/>
      <c r="F35" s="84"/>
      <c r="G35" s="84"/>
      <c r="H35" s="86"/>
    </row>
    <row r="36" spans="1:12">
      <c r="A36" s="128"/>
      <c r="B36" s="128"/>
      <c r="C36" s="128"/>
      <c r="D36" s="87"/>
      <c r="E36" s="84"/>
      <c r="F36" s="84"/>
      <c r="G36" s="84"/>
      <c r="H36" s="86"/>
    </row>
    <row r="37" spans="1:12">
      <c r="A37" s="128"/>
      <c r="B37" s="128"/>
      <c r="C37" s="357" t="s">
        <v>515</v>
      </c>
      <c r="D37" s="264"/>
      <c r="E37" s="162"/>
      <c r="F37" s="129"/>
      <c r="G37" s="129"/>
      <c r="H37" s="130"/>
    </row>
    <row r="38" spans="1:12" ht="15.75" customHeight="1" thickBot="1">
      <c r="A38" s="183"/>
      <c r="B38" s="184"/>
      <c r="C38" s="184" t="s">
        <v>516</v>
      </c>
      <c r="D38" s="198"/>
      <c r="E38" s="185"/>
      <c r="F38" s="151"/>
      <c r="G38" s="151"/>
      <c r="H38" s="152"/>
    </row>
    <row r="39" spans="1:12">
      <c r="A39" s="167"/>
      <c r="B39" s="167"/>
      <c r="C39" s="167"/>
      <c r="D39" s="168"/>
      <c r="E39" s="100"/>
      <c r="F39" s="100"/>
      <c r="G39" s="100"/>
      <c r="H39" s="100"/>
    </row>
    <row r="40" spans="1:12">
      <c r="A40" s="167"/>
      <c r="B40" s="167"/>
      <c r="C40" s="167"/>
      <c r="D40" s="168"/>
      <c r="E40" s="100"/>
      <c r="F40" s="100"/>
      <c r="G40" s="100"/>
      <c r="H40" s="100"/>
    </row>
    <row r="41" spans="1:12">
      <c r="A41" s="167"/>
      <c r="B41" s="167"/>
      <c r="C41" s="167"/>
      <c r="D41" s="168"/>
      <c r="E41" s="100"/>
      <c r="F41" s="100"/>
      <c r="G41" s="100"/>
      <c r="H41" s="100"/>
    </row>
    <row r="42" spans="1:12">
      <c r="A42" s="167"/>
      <c r="B42" s="167"/>
      <c r="C42" s="167"/>
      <c r="D42" s="168"/>
      <c r="E42" s="86"/>
      <c r="F42" s="86"/>
      <c r="G42" s="100" t="s">
        <v>109</v>
      </c>
      <c r="H42" s="100"/>
    </row>
    <row r="43" spans="1:12">
      <c r="A43" s="167"/>
      <c r="B43" s="167"/>
      <c r="C43" s="167"/>
      <c r="D43" s="168"/>
      <c r="E43" s="130"/>
      <c r="F43" s="130"/>
      <c r="G43" s="100" t="s">
        <v>517</v>
      </c>
      <c r="H43" s="100"/>
    </row>
    <row r="44" spans="1:12">
      <c r="A44" s="167"/>
      <c r="B44" s="167"/>
      <c r="C44" s="167"/>
      <c r="D44" s="168"/>
      <c r="E44" s="100"/>
      <c r="F44" s="100"/>
      <c r="G44" s="100"/>
      <c r="H44" s="100"/>
    </row>
    <row r="45" spans="1:12">
      <c r="A45" s="137"/>
      <c r="B45" s="137"/>
      <c r="C45" s="137"/>
      <c r="D45" s="108"/>
      <c r="E45" s="108"/>
      <c r="F45" s="108"/>
      <c r="G45" s="108"/>
      <c r="H45" s="108"/>
    </row>
    <row r="46" spans="1:12">
      <c r="A46" s="167"/>
      <c r="B46" s="167"/>
      <c r="C46" s="167"/>
      <c r="D46" s="168"/>
      <c r="E46" s="100"/>
      <c r="F46" s="100"/>
      <c r="G46" s="78"/>
      <c r="H46" s="108"/>
      <c r="L46" s="38"/>
    </row>
    <row r="47" spans="1:12" ht="13.5" customHeight="1">
      <c r="A47" s="137"/>
      <c r="B47" s="137"/>
      <c r="C47" s="137"/>
      <c r="D47" s="108"/>
      <c r="E47" s="108"/>
      <c r="F47" s="108"/>
      <c r="G47" s="108"/>
      <c r="H47" s="108"/>
    </row>
    <row r="48" spans="1:12" ht="15" customHeight="1">
      <c r="A48" s="137"/>
      <c r="B48" s="137"/>
      <c r="C48" s="137"/>
      <c r="D48" s="108"/>
      <c r="E48" s="108"/>
      <c r="F48" s="108"/>
      <c r="G48" s="108"/>
      <c r="H48" s="108"/>
    </row>
    <row r="49" spans="1:8" ht="13.5" customHeight="1">
      <c r="A49" s="137"/>
      <c r="B49" s="137"/>
      <c r="C49" s="137"/>
      <c r="D49" s="108"/>
      <c r="E49" s="108"/>
      <c r="F49" s="108"/>
      <c r="G49" s="108"/>
      <c r="H49" s="108"/>
    </row>
    <row r="50" spans="1:8">
      <c r="A50" s="137"/>
      <c r="B50" s="137"/>
      <c r="C50" s="137"/>
      <c r="D50" s="108"/>
      <c r="E50" s="108"/>
      <c r="F50" s="108"/>
      <c r="G50" s="108"/>
    </row>
    <row r="51" spans="1:8" ht="15" customHeight="1">
      <c r="A51" s="31"/>
      <c r="B51" s="31"/>
      <c r="C51" s="31"/>
      <c r="D51" s="11"/>
      <c r="E51" s="11"/>
      <c r="F51" s="11"/>
      <c r="G51" s="11"/>
    </row>
    <row r="52" spans="1:8" ht="15">
      <c r="A52" s="45"/>
      <c r="B52" s="45"/>
      <c r="C52" s="31"/>
      <c r="D52" s="11"/>
      <c r="E52" s="11"/>
      <c r="F52" s="11"/>
      <c r="G52" s="11"/>
    </row>
    <row r="53" spans="1:8">
      <c r="H53" s="659" t="s">
        <v>30</v>
      </c>
    </row>
    <row r="54" spans="1:8">
      <c r="H54" s="352" t="s">
        <v>518</v>
      </c>
    </row>
    <row r="55" spans="1:8" ht="18.75" customHeight="1"/>
    <row r="56" spans="1:8" ht="19.5" customHeight="1"/>
  </sheetData>
  <sheetProtection algorithmName="SHA-512" hashValue="tVEp7zMMOmhiI0VjjoMDraEp7268hE3GzOP/3f9vxeeRtGGuxOuuFxiicvQOxnZtXol1qKGu3EE5fJC4R2bCvg==" saltValue="G3ODqpFOjT0ylb78+OX02w==" spinCount="100000" sheet="1" objects="1" scenarios="1"/>
  <mergeCells count="2">
    <mergeCell ref="B5:D5"/>
    <mergeCell ref="G2:H2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&amp;L&amp;8Last Revised 10/29/24&amp;C&amp;8&amp;A
Page 19 of 27&amp;R&amp;8LGF-F005
V2025.1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O40"/>
  <sheetViews>
    <sheetView zoomScale="80" zoomScaleNormal="80" workbookViewId="0">
      <selection activeCell="Z30" sqref="Z30"/>
    </sheetView>
  </sheetViews>
  <sheetFormatPr defaultColWidth="9.140625" defaultRowHeight="14.25"/>
  <cols>
    <col min="1" max="1" width="28.42578125" style="3" customWidth="1"/>
    <col min="2" max="2" width="7.140625" style="3" bestFit="1" customWidth="1"/>
    <col min="3" max="3" width="7" style="3" customWidth="1"/>
    <col min="4" max="4" width="14.7109375" style="3" customWidth="1"/>
    <col min="5" max="5" width="12.28515625" style="3" customWidth="1"/>
    <col min="6" max="6" width="12.42578125" style="3" customWidth="1"/>
    <col min="7" max="7" width="11.140625" style="3" customWidth="1"/>
    <col min="8" max="8" width="2.28515625" style="3" customWidth="1"/>
    <col min="9" max="9" width="14.85546875" style="3" customWidth="1"/>
    <col min="10" max="10" width="2.28515625" style="3" customWidth="1"/>
    <col min="11" max="11" width="14.7109375" style="3" customWidth="1"/>
    <col min="12" max="12" width="2.28515625" style="3" customWidth="1"/>
    <col min="13" max="13" width="14.7109375" style="3" customWidth="1"/>
    <col min="14" max="14" width="2.28515625" style="3" customWidth="1"/>
    <col min="15" max="15" width="14.7109375" style="3" customWidth="1"/>
    <col min="16" max="16384" width="9.140625" style="3"/>
  </cols>
  <sheetData>
    <row r="1" spans="1:15">
      <c r="F1" s="3" t="s">
        <v>519</v>
      </c>
      <c r="K1" s="4" t="s">
        <v>520</v>
      </c>
    </row>
    <row r="2" spans="1:15">
      <c r="A2" s="3" t="s">
        <v>521</v>
      </c>
      <c r="F2" s="4" t="s">
        <v>522</v>
      </c>
      <c r="K2" s="4" t="s">
        <v>523</v>
      </c>
    </row>
    <row r="3" spans="1:15">
      <c r="A3" s="3" t="s">
        <v>524</v>
      </c>
      <c r="F3" s="4" t="s">
        <v>525</v>
      </c>
      <c r="K3" s="4" t="s">
        <v>526</v>
      </c>
    </row>
    <row r="4" spans="1:15">
      <c r="A4" s="3" t="s">
        <v>527</v>
      </c>
      <c r="F4" s="4" t="s">
        <v>528</v>
      </c>
      <c r="K4" s="4" t="s">
        <v>529</v>
      </c>
    </row>
    <row r="5" spans="1:15">
      <c r="A5" s="3" t="s">
        <v>530</v>
      </c>
      <c r="F5" s="4" t="s">
        <v>531</v>
      </c>
      <c r="K5" s="4" t="s">
        <v>532</v>
      </c>
    </row>
    <row r="6" spans="1:15">
      <c r="F6" s="4" t="s">
        <v>533</v>
      </c>
      <c r="K6" s="4" t="s">
        <v>534</v>
      </c>
    </row>
    <row r="7" spans="1:15">
      <c r="F7" s="4"/>
    </row>
    <row r="9" spans="1:15" s="40" customFormat="1">
      <c r="A9" s="39" t="s">
        <v>122</v>
      </c>
      <c r="B9" s="671" t="s">
        <v>112</v>
      </c>
      <c r="C9" s="671" t="s">
        <v>113</v>
      </c>
      <c r="D9" s="671" t="s">
        <v>114</v>
      </c>
      <c r="E9" s="671" t="s">
        <v>115</v>
      </c>
      <c r="F9" s="671" t="s">
        <v>116</v>
      </c>
      <c r="G9" s="671" t="s">
        <v>117</v>
      </c>
      <c r="H9" s="670"/>
      <c r="I9" s="671" t="s">
        <v>202</v>
      </c>
      <c r="J9" s="704" t="s">
        <v>535</v>
      </c>
      <c r="K9" s="705"/>
      <c r="L9" s="705" t="s">
        <v>536</v>
      </c>
      <c r="M9" s="706"/>
      <c r="N9" s="704" t="s">
        <v>537</v>
      </c>
      <c r="O9" s="706"/>
    </row>
    <row r="10" spans="1:15" s="20" customFormat="1">
      <c r="A10" s="41"/>
      <c r="B10" s="669"/>
      <c r="C10" s="669"/>
      <c r="D10" s="669"/>
      <c r="E10" s="669"/>
      <c r="F10" s="669"/>
      <c r="G10" s="669"/>
      <c r="H10" s="672"/>
      <c r="I10" s="669"/>
      <c r="J10" s="702" t="s">
        <v>538</v>
      </c>
      <c r="K10" s="707"/>
      <c r="L10" s="707"/>
      <c r="M10" s="703"/>
      <c r="N10" s="709" t="s">
        <v>539</v>
      </c>
      <c r="O10" s="710"/>
    </row>
    <row r="11" spans="1:15" s="40" customFormat="1" ht="15">
      <c r="A11" s="42"/>
      <c r="B11" s="674"/>
      <c r="C11" s="674"/>
      <c r="D11" s="674"/>
      <c r="E11" s="674"/>
      <c r="F11" s="674"/>
      <c r="G11" s="674"/>
      <c r="H11" s="711" t="s">
        <v>540</v>
      </c>
      <c r="I11" s="712"/>
      <c r="J11" s="688" t="str">
        <f>"YEAR ENDING "&amp;TEXT('Form 1'!C138, "MM/DD/YY")</f>
        <v>YEAR ENDING 06/30/26</v>
      </c>
      <c r="K11" s="689"/>
      <c r="L11" s="689"/>
      <c r="M11" s="708"/>
      <c r="N11" s="672"/>
      <c r="O11" s="674"/>
    </row>
    <row r="12" spans="1:15" s="20" customFormat="1">
      <c r="A12" s="41"/>
      <c r="B12" s="669"/>
      <c r="C12" s="669"/>
      <c r="D12" s="669" t="s">
        <v>541</v>
      </c>
      <c r="E12" s="669"/>
      <c r="F12" s="669" t="s">
        <v>264</v>
      </c>
      <c r="G12" s="669"/>
      <c r="H12" s="702" t="s">
        <v>542</v>
      </c>
      <c r="I12" s="703"/>
      <c r="J12" s="672"/>
      <c r="K12" s="669"/>
      <c r="L12" s="672"/>
      <c r="M12" s="669"/>
      <c r="N12" s="672"/>
      <c r="O12" s="669"/>
    </row>
    <row r="13" spans="1:15" s="20" customFormat="1">
      <c r="A13" s="41" t="s">
        <v>543</v>
      </c>
      <c r="B13" s="669"/>
      <c r="C13" s="669"/>
      <c r="D13" s="669" t="s">
        <v>544</v>
      </c>
      <c r="E13" s="669" t="s">
        <v>545</v>
      </c>
      <c r="F13" s="669" t="s">
        <v>546</v>
      </c>
      <c r="G13" s="669" t="s">
        <v>547</v>
      </c>
      <c r="H13" s="702" t="s">
        <v>127</v>
      </c>
      <c r="I13" s="703"/>
      <c r="J13" s="702" t="s">
        <v>547</v>
      </c>
      <c r="K13" s="703"/>
      <c r="L13" s="702" t="s">
        <v>548</v>
      </c>
      <c r="M13" s="703"/>
      <c r="N13" s="672"/>
      <c r="O13" s="669"/>
    </row>
    <row r="14" spans="1:15" s="20" customFormat="1" ht="15.75" thickBot="1">
      <c r="A14" s="43" t="s">
        <v>549</v>
      </c>
      <c r="B14" s="668" t="s">
        <v>550</v>
      </c>
      <c r="C14" s="668" t="s">
        <v>551</v>
      </c>
      <c r="D14" s="668" t="s">
        <v>552</v>
      </c>
      <c r="E14" s="668" t="s">
        <v>553</v>
      </c>
      <c r="F14" s="668" t="s">
        <v>553</v>
      </c>
      <c r="G14" s="668" t="s">
        <v>130</v>
      </c>
      <c r="H14" s="713">
        <f>'Form 1'!C143</f>
        <v>45839</v>
      </c>
      <c r="I14" s="714"/>
      <c r="J14" s="700" t="s">
        <v>554</v>
      </c>
      <c r="K14" s="701"/>
      <c r="L14" s="700" t="s">
        <v>554</v>
      </c>
      <c r="M14" s="701"/>
      <c r="N14" s="700" t="s">
        <v>204</v>
      </c>
      <c r="O14" s="701"/>
    </row>
    <row r="15" spans="1:15" ht="27" customHeight="1">
      <c r="A15" s="163" t="s">
        <v>555</v>
      </c>
      <c r="B15" s="208"/>
      <c r="C15" s="208"/>
      <c r="D15" s="83"/>
      <c r="E15" s="209"/>
      <c r="F15" s="209"/>
      <c r="G15" s="210"/>
      <c r="H15" s="211" t="s">
        <v>46</v>
      </c>
      <c r="I15" s="104"/>
      <c r="J15" s="82" t="s">
        <v>46</v>
      </c>
      <c r="K15" s="104"/>
      <c r="L15" s="82" t="s">
        <v>46</v>
      </c>
      <c r="M15" s="104"/>
      <c r="N15" s="82" t="s">
        <v>46</v>
      </c>
      <c r="O15" s="84"/>
    </row>
    <row r="16" spans="1:15" ht="14.1" customHeight="1">
      <c r="A16" s="154"/>
      <c r="B16" s="212"/>
      <c r="C16" s="212"/>
      <c r="D16" s="162"/>
      <c r="E16" s="213"/>
      <c r="F16" s="213"/>
      <c r="G16" s="214"/>
      <c r="H16" s="211" t="s">
        <v>46</v>
      </c>
      <c r="I16" s="84"/>
      <c r="J16" s="82" t="s">
        <v>46</v>
      </c>
      <c r="K16" s="84"/>
      <c r="L16" s="82" t="s">
        <v>46</v>
      </c>
      <c r="M16" s="84"/>
      <c r="N16" s="82" t="s">
        <v>46</v>
      </c>
      <c r="O16" s="84"/>
    </row>
    <row r="17" spans="1:15" ht="14.1" customHeight="1">
      <c r="A17" s="154"/>
      <c r="B17" s="212"/>
      <c r="C17" s="212"/>
      <c r="D17" s="162"/>
      <c r="E17" s="213"/>
      <c r="F17" s="213"/>
      <c r="G17" s="214"/>
      <c r="H17" s="211" t="s">
        <v>46</v>
      </c>
      <c r="I17" s="84"/>
      <c r="J17" s="82" t="s">
        <v>46</v>
      </c>
      <c r="K17" s="84"/>
      <c r="L17" s="82" t="s">
        <v>46</v>
      </c>
      <c r="M17" s="84"/>
      <c r="N17" s="82" t="s">
        <v>46</v>
      </c>
      <c r="O17" s="84"/>
    </row>
    <row r="18" spans="1:15" ht="14.1" customHeight="1">
      <c r="A18" s="154"/>
      <c r="B18" s="212"/>
      <c r="C18" s="212"/>
      <c r="D18" s="162"/>
      <c r="E18" s="213"/>
      <c r="F18" s="213"/>
      <c r="G18" s="214"/>
      <c r="H18" s="211" t="s">
        <v>46</v>
      </c>
      <c r="I18" s="84"/>
      <c r="J18" s="82" t="s">
        <v>46</v>
      </c>
      <c r="K18" s="84"/>
      <c r="L18" s="82" t="s">
        <v>46</v>
      </c>
      <c r="M18" s="84"/>
      <c r="N18" s="82" t="s">
        <v>46</v>
      </c>
      <c r="O18" s="84"/>
    </row>
    <row r="19" spans="1:15" ht="14.1" customHeight="1">
      <c r="A19" s="154"/>
      <c r="B19" s="212"/>
      <c r="C19" s="212"/>
      <c r="D19" s="162"/>
      <c r="E19" s="213"/>
      <c r="F19" s="213"/>
      <c r="G19" s="214"/>
      <c r="H19" s="211" t="s">
        <v>46</v>
      </c>
      <c r="I19" s="84"/>
      <c r="J19" s="82" t="s">
        <v>46</v>
      </c>
      <c r="K19" s="84"/>
      <c r="L19" s="82" t="s">
        <v>46</v>
      </c>
      <c r="M19" s="84"/>
      <c r="N19" s="82" t="s">
        <v>46</v>
      </c>
      <c r="O19" s="84"/>
    </row>
    <row r="20" spans="1:15" ht="14.1" customHeight="1">
      <c r="A20" s="154"/>
      <c r="B20" s="212"/>
      <c r="C20" s="212"/>
      <c r="D20" s="162"/>
      <c r="E20" s="213"/>
      <c r="F20" s="213"/>
      <c r="G20" s="214"/>
      <c r="H20" s="211" t="s">
        <v>46</v>
      </c>
      <c r="I20" s="84"/>
      <c r="J20" s="82" t="s">
        <v>46</v>
      </c>
      <c r="K20" s="84"/>
      <c r="L20" s="82" t="s">
        <v>46</v>
      </c>
      <c r="M20" s="84"/>
      <c r="N20" s="82" t="s">
        <v>46</v>
      </c>
      <c r="O20" s="84"/>
    </row>
    <row r="21" spans="1:15" ht="14.1" customHeight="1">
      <c r="A21" s="154"/>
      <c r="B21" s="212"/>
      <c r="C21" s="212"/>
      <c r="D21" s="162"/>
      <c r="E21" s="213"/>
      <c r="F21" s="213"/>
      <c r="G21" s="214"/>
      <c r="H21" s="211" t="s">
        <v>46</v>
      </c>
      <c r="I21" s="84"/>
      <c r="J21" s="82" t="s">
        <v>46</v>
      </c>
      <c r="K21" s="84"/>
      <c r="L21" s="82" t="s">
        <v>46</v>
      </c>
      <c r="M21" s="84"/>
      <c r="N21" s="82" t="s">
        <v>46</v>
      </c>
      <c r="O21" s="84"/>
    </row>
    <row r="22" spans="1:15" ht="14.1" customHeight="1">
      <c r="A22" s="154"/>
      <c r="B22" s="212"/>
      <c r="C22" s="212"/>
      <c r="D22" s="162"/>
      <c r="E22" s="213"/>
      <c r="F22" s="213"/>
      <c r="G22" s="214"/>
      <c r="H22" s="211" t="s">
        <v>46</v>
      </c>
      <c r="I22" s="84"/>
      <c r="J22" s="82" t="s">
        <v>46</v>
      </c>
      <c r="K22" s="84"/>
      <c r="L22" s="82" t="s">
        <v>46</v>
      </c>
      <c r="M22" s="84"/>
      <c r="N22" s="82" t="s">
        <v>46</v>
      </c>
      <c r="O22" s="84"/>
    </row>
    <row r="23" spans="1:15" ht="14.1" customHeight="1">
      <c r="A23" s="154"/>
      <c r="B23" s="212"/>
      <c r="C23" s="212"/>
      <c r="D23" s="162"/>
      <c r="E23" s="213"/>
      <c r="F23" s="213"/>
      <c r="G23" s="214"/>
      <c r="H23" s="211" t="s">
        <v>46</v>
      </c>
      <c r="I23" s="84"/>
      <c r="J23" s="82" t="s">
        <v>46</v>
      </c>
      <c r="K23" s="84"/>
      <c r="L23" s="82" t="s">
        <v>46</v>
      </c>
      <c r="M23" s="84"/>
      <c r="N23" s="82" t="s">
        <v>46</v>
      </c>
      <c r="O23" s="84"/>
    </row>
    <row r="24" spans="1:15" ht="14.1" customHeight="1">
      <c r="A24" s="154"/>
      <c r="B24" s="212"/>
      <c r="C24" s="212"/>
      <c r="D24" s="162"/>
      <c r="E24" s="213"/>
      <c r="F24" s="213"/>
      <c r="G24" s="214"/>
      <c r="H24" s="211" t="s">
        <v>46</v>
      </c>
      <c r="I24" s="84"/>
      <c r="J24" s="82" t="s">
        <v>46</v>
      </c>
      <c r="K24" s="84"/>
      <c r="L24" s="82" t="s">
        <v>46</v>
      </c>
      <c r="M24" s="84"/>
      <c r="N24" s="82" t="s">
        <v>46</v>
      </c>
      <c r="O24" s="84"/>
    </row>
    <row r="25" spans="1:15" ht="14.1" customHeight="1">
      <c r="A25" s="154"/>
      <c r="B25" s="212"/>
      <c r="C25" s="212"/>
      <c r="D25" s="162"/>
      <c r="E25" s="213"/>
      <c r="F25" s="213"/>
      <c r="G25" s="214"/>
      <c r="H25" s="211" t="s">
        <v>46</v>
      </c>
      <c r="I25" s="84"/>
      <c r="J25" s="82" t="s">
        <v>46</v>
      </c>
      <c r="K25" s="84"/>
      <c r="L25" s="82" t="s">
        <v>46</v>
      </c>
      <c r="M25" s="84"/>
      <c r="N25" s="82" t="s">
        <v>46</v>
      </c>
      <c r="O25" s="84"/>
    </row>
    <row r="26" spans="1:15" ht="14.1" customHeight="1">
      <c r="A26" s="154"/>
      <c r="B26" s="212"/>
      <c r="C26" s="212"/>
      <c r="D26" s="162"/>
      <c r="E26" s="213"/>
      <c r="F26" s="213"/>
      <c r="G26" s="214"/>
      <c r="H26" s="211" t="s">
        <v>46</v>
      </c>
      <c r="I26" s="84"/>
      <c r="J26" s="82" t="s">
        <v>46</v>
      </c>
      <c r="K26" s="84"/>
      <c r="L26" s="82" t="s">
        <v>46</v>
      </c>
      <c r="M26" s="84"/>
      <c r="N26" s="82" t="s">
        <v>46</v>
      </c>
      <c r="O26" s="84"/>
    </row>
    <row r="27" spans="1:15" ht="14.1" customHeight="1">
      <c r="A27" s="154"/>
      <c r="B27" s="212"/>
      <c r="C27" s="212"/>
      <c r="D27" s="162"/>
      <c r="E27" s="213"/>
      <c r="F27" s="213"/>
      <c r="G27" s="214"/>
      <c r="H27" s="211" t="s">
        <v>46</v>
      </c>
      <c r="I27" s="84"/>
      <c r="J27" s="82" t="s">
        <v>46</v>
      </c>
      <c r="K27" s="84"/>
      <c r="L27" s="82" t="s">
        <v>46</v>
      </c>
      <c r="M27" s="84"/>
      <c r="N27" s="82" t="s">
        <v>46</v>
      </c>
      <c r="O27" s="84"/>
    </row>
    <row r="28" spans="1:15" ht="14.1" customHeight="1">
      <c r="A28" s="154"/>
      <c r="B28" s="212"/>
      <c r="C28" s="212"/>
      <c r="D28" s="162"/>
      <c r="E28" s="213"/>
      <c r="F28" s="213"/>
      <c r="G28" s="214"/>
      <c r="H28" s="211" t="s">
        <v>46</v>
      </c>
      <c r="I28" s="84"/>
      <c r="J28" s="82" t="s">
        <v>46</v>
      </c>
      <c r="K28" s="84"/>
      <c r="L28" s="82" t="s">
        <v>46</v>
      </c>
      <c r="M28" s="84"/>
      <c r="N28" s="82" t="s">
        <v>46</v>
      </c>
      <c r="O28" s="84"/>
    </row>
    <row r="29" spans="1:15" ht="14.1" customHeight="1">
      <c r="A29" s="154"/>
      <c r="B29" s="212"/>
      <c r="C29" s="212"/>
      <c r="D29" s="162"/>
      <c r="E29" s="213"/>
      <c r="F29" s="213"/>
      <c r="G29" s="214"/>
      <c r="H29" s="211" t="s">
        <v>46</v>
      </c>
      <c r="I29" s="84"/>
      <c r="J29" s="82" t="s">
        <v>46</v>
      </c>
      <c r="K29" s="84"/>
      <c r="L29" s="82" t="s">
        <v>46</v>
      </c>
      <c r="M29" s="84"/>
      <c r="N29" s="82" t="s">
        <v>46</v>
      </c>
      <c r="O29" s="84"/>
    </row>
    <row r="30" spans="1:15" ht="14.1" customHeight="1">
      <c r="A30" s="154"/>
      <c r="B30" s="212"/>
      <c r="C30" s="212"/>
      <c r="D30" s="162"/>
      <c r="E30" s="213"/>
      <c r="F30" s="213"/>
      <c r="G30" s="214"/>
      <c r="H30" s="211" t="s">
        <v>46</v>
      </c>
      <c r="I30" s="84"/>
      <c r="J30" s="82" t="s">
        <v>46</v>
      </c>
      <c r="K30" s="84"/>
      <c r="L30" s="82" t="s">
        <v>46</v>
      </c>
      <c r="M30" s="84"/>
      <c r="N30" s="82" t="s">
        <v>46</v>
      </c>
      <c r="O30" s="84"/>
    </row>
    <row r="31" spans="1:15" s="36" customFormat="1" ht="25.5" customHeight="1">
      <c r="A31" s="215" t="s">
        <v>556</v>
      </c>
      <c r="B31" s="215"/>
      <c r="C31" s="215"/>
      <c r="D31" s="216"/>
      <c r="E31" s="215"/>
      <c r="F31" s="215"/>
      <c r="G31" s="217"/>
      <c r="H31" s="218" t="s">
        <v>46</v>
      </c>
      <c r="I31" s="219"/>
      <c r="J31" s="97" t="s">
        <v>46</v>
      </c>
      <c r="K31" s="219"/>
      <c r="L31" s="97" t="s">
        <v>46</v>
      </c>
      <c r="M31" s="219"/>
      <c r="N31" s="97" t="s">
        <v>46</v>
      </c>
      <c r="O31" s="219"/>
    </row>
    <row r="32" spans="1:15" ht="21.75" customHeight="1">
      <c r="A32" s="108"/>
      <c r="B32" s="220"/>
      <c r="C32" s="220"/>
      <c r="D32" s="220"/>
      <c r="E32" s="220"/>
      <c r="F32" s="220"/>
      <c r="G32" s="221" t="s">
        <v>557</v>
      </c>
      <c r="H32" s="220"/>
      <c r="I32" s="220"/>
      <c r="J32" s="220"/>
      <c r="K32" s="220"/>
      <c r="L32" s="220"/>
      <c r="M32" s="220"/>
      <c r="N32" s="220"/>
      <c r="O32" s="220"/>
    </row>
    <row r="33" spans="1:1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</row>
    <row r="34" spans="1:1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</row>
    <row r="35" spans="1:15">
      <c r="A35" s="168"/>
      <c r="B35" s="108"/>
      <c r="C35" s="108"/>
      <c r="D35" s="108"/>
      <c r="E35" s="684"/>
      <c r="F35" s="684"/>
      <c r="G35" s="684"/>
      <c r="H35" s="684"/>
      <c r="I35" s="684"/>
      <c r="J35" s="108" t="s">
        <v>109</v>
      </c>
      <c r="K35" s="108"/>
      <c r="L35" s="108"/>
      <c r="M35" s="108"/>
      <c r="N35" s="108"/>
      <c r="O35" s="108"/>
    </row>
    <row r="36" spans="1:15" ht="21.75" customHeight="1">
      <c r="A36" s="168"/>
      <c r="B36" s="353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</row>
    <row r="37" spans="1:15">
      <c r="A37" s="16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78"/>
      <c r="O37" s="108"/>
    </row>
    <row r="39" spans="1:15">
      <c r="O39" s="659" t="s">
        <v>30</v>
      </c>
    </row>
    <row r="40" spans="1:15">
      <c r="O40" s="2" t="s">
        <v>558</v>
      </c>
    </row>
  </sheetData>
  <sheetProtection algorithmName="SHA-512" hashValue="0sQMv74LEJIP2NOXJCZIPR7ahxwJmhYGe+Fx6/Yad5Nu/uefzLU2zXguZVPqjXwTfMhX305lGSMEsE1TePBM8A==" saltValue="DUo0XwecVFMAFDR8G9lL2Q==" spinCount="100000" sheet="1"/>
  <mergeCells count="16">
    <mergeCell ref="E35:I35"/>
    <mergeCell ref="N14:O14"/>
    <mergeCell ref="L13:M13"/>
    <mergeCell ref="L14:M14"/>
    <mergeCell ref="J9:K9"/>
    <mergeCell ref="L9:M9"/>
    <mergeCell ref="J10:M10"/>
    <mergeCell ref="J11:M11"/>
    <mergeCell ref="N9:O9"/>
    <mergeCell ref="N10:O10"/>
    <mergeCell ref="H11:I11"/>
    <mergeCell ref="H12:I12"/>
    <mergeCell ref="H13:I13"/>
    <mergeCell ref="H14:I14"/>
    <mergeCell ref="J13:K13"/>
    <mergeCell ref="J14:K14"/>
  </mergeCells>
  <phoneticPr fontId="0" type="noConversion"/>
  <pageMargins left="0.55000000000000004" right="0" top="0.75" bottom="0.75" header="0.5" footer="0.5"/>
  <pageSetup scale="75" orientation="landscape" r:id="rId1"/>
  <headerFooter alignWithMargins="0">
    <oddFooter>&amp;L&amp;8Last Revised 10/29/24&amp;C&amp;8&amp;A
Page 20 of 26&amp;R&amp;8LGF-F005
V2025.1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L54"/>
  <sheetViews>
    <sheetView topLeftCell="A12" zoomScale="85" zoomScaleNormal="85" workbookViewId="0">
      <selection activeCell="U36" sqref="U36"/>
    </sheetView>
  </sheetViews>
  <sheetFormatPr defaultColWidth="9.140625" defaultRowHeight="14.25"/>
  <cols>
    <col min="1" max="1" width="1.7109375" style="37" customWidth="1"/>
    <col min="2" max="2" width="2.7109375" style="37" customWidth="1"/>
    <col min="3" max="3" width="5.85546875" style="37" customWidth="1"/>
    <col min="4" max="4" width="33" style="3" customWidth="1"/>
    <col min="5" max="8" width="17.7109375" style="3" customWidth="1"/>
    <col min="9" max="16384" width="9.140625" style="3"/>
  </cols>
  <sheetData>
    <row r="1" spans="1:8">
      <c r="A1" s="26"/>
      <c r="B1" s="26"/>
      <c r="C1" s="26"/>
      <c r="D1" s="27"/>
      <c r="E1" s="28">
        <v>-1</v>
      </c>
      <c r="F1" s="29">
        <v>-2</v>
      </c>
      <c r="G1" s="30">
        <v>-3</v>
      </c>
      <c r="H1" s="30">
        <v>-4</v>
      </c>
    </row>
    <row r="2" spans="1:8" ht="15">
      <c r="A2" s="31"/>
      <c r="B2" s="31"/>
      <c r="C2" s="31"/>
      <c r="D2" s="12"/>
      <c r="E2" s="12"/>
      <c r="F2" s="669" t="s">
        <v>76</v>
      </c>
      <c r="G2" s="688" t="str">
        <f>"BUDGET YEAR ENDING "&amp;TEXT('Form 1'!$C$138,"mm/dd/yy")</f>
        <v>BUDGET YEAR ENDING 06/30/26</v>
      </c>
      <c r="H2" s="689"/>
    </row>
    <row r="3" spans="1:8">
      <c r="A3" s="31"/>
      <c r="B3" s="31"/>
      <c r="C3" s="31"/>
      <c r="D3" s="12"/>
      <c r="E3" s="67" t="s">
        <v>260</v>
      </c>
      <c r="F3" s="67" t="s">
        <v>261</v>
      </c>
      <c r="G3" s="70"/>
      <c r="H3" s="35"/>
    </row>
    <row r="4" spans="1:8" ht="15">
      <c r="A4" s="31"/>
      <c r="B4" s="73"/>
      <c r="C4" s="3"/>
      <c r="D4" s="77" t="s">
        <v>559</v>
      </c>
      <c r="E4" s="67" t="s">
        <v>262</v>
      </c>
      <c r="F4" s="67" t="s">
        <v>262</v>
      </c>
      <c r="G4" s="71" t="s">
        <v>263</v>
      </c>
      <c r="H4" s="68" t="s">
        <v>264</v>
      </c>
    </row>
    <row r="5" spans="1:8" s="35" customFormat="1" ht="18" customHeight="1">
      <c r="A5" s="32"/>
      <c r="B5" s="694"/>
      <c r="C5" s="694"/>
      <c r="D5" s="695"/>
      <c r="E5" s="522">
        <f>'Form 1'!$C$129</f>
        <v>45473</v>
      </c>
      <c r="F5" s="522">
        <f>'Form 1'!$C$133</f>
        <v>45838</v>
      </c>
      <c r="G5" s="69" t="s">
        <v>265</v>
      </c>
      <c r="H5" s="34" t="s">
        <v>265</v>
      </c>
    </row>
    <row r="6" spans="1:8" ht="18.75" customHeight="1">
      <c r="A6" s="125"/>
      <c r="B6" s="169" t="s">
        <v>560</v>
      </c>
      <c r="C6" s="126"/>
      <c r="D6" s="154"/>
      <c r="E6" s="98"/>
      <c r="F6" s="98"/>
      <c r="G6" s="98"/>
      <c r="H6" s="100"/>
    </row>
    <row r="7" spans="1:8" ht="15.75" customHeight="1">
      <c r="A7" s="128"/>
      <c r="B7" s="128"/>
      <c r="C7" s="128" t="s">
        <v>561</v>
      </c>
      <c r="D7" s="87"/>
      <c r="E7" s="84"/>
      <c r="F7" s="84"/>
      <c r="G7" s="84"/>
      <c r="H7" s="86"/>
    </row>
    <row r="8" spans="1:8">
      <c r="A8" s="128"/>
      <c r="B8" s="128" t="s">
        <v>294</v>
      </c>
      <c r="C8" s="128"/>
      <c r="D8" s="87" t="s">
        <v>562</v>
      </c>
      <c r="E8" s="84"/>
      <c r="F8" s="84"/>
      <c r="G8" s="84"/>
      <c r="H8" s="86"/>
    </row>
    <row r="9" spans="1:8">
      <c r="A9" s="128"/>
      <c r="B9" s="128"/>
      <c r="C9" s="128"/>
      <c r="D9" s="87"/>
      <c r="E9" s="84"/>
      <c r="F9" s="84"/>
      <c r="G9" s="84"/>
      <c r="H9" s="86"/>
    </row>
    <row r="10" spans="1:8">
      <c r="A10" s="128"/>
      <c r="B10" s="128"/>
      <c r="C10" s="128"/>
      <c r="D10" s="87"/>
      <c r="E10" s="84"/>
      <c r="F10" s="84"/>
      <c r="G10" s="84"/>
      <c r="H10" s="86"/>
    </row>
    <row r="11" spans="1:8">
      <c r="A11" s="128"/>
      <c r="B11" s="128"/>
      <c r="C11" s="128"/>
      <c r="D11" s="87"/>
      <c r="E11" s="84"/>
      <c r="F11" s="84"/>
      <c r="G11" s="84"/>
      <c r="H11" s="86"/>
    </row>
    <row r="12" spans="1:8" s="36" customFormat="1" ht="18.75" customHeight="1">
      <c r="A12" s="169"/>
      <c r="B12" s="169"/>
      <c r="C12" s="169" t="s">
        <v>563</v>
      </c>
      <c r="D12" s="101" t="s">
        <v>564</v>
      </c>
      <c r="E12" s="219"/>
      <c r="F12" s="219"/>
      <c r="G12" s="219"/>
      <c r="H12" s="222"/>
    </row>
    <row r="13" spans="1:8" ht="18" customHeight="1">
      <c r="A13" s="265"/>
      <c r="B13" s="302" t="s">
        <v>565</v>
      </c>
      <c r="C13" s="319"/>
      <c r="D13" s="299"/>
      <c r="E13" s="81"/>
      <c r="F13" s="81"/>
      <c r="G13" s="81"/>
      <c r="H13" s="100"/>
    </row>
    <row r="14" spans="1:8" ht="15.75" customHeight="1">
      <c r="A14" s="265"/>
      <c r="B14" s="265" t="s">
        <v>387</v>
      </c>
      <c r="C14" s="293"/>
      <c r="D14" s="136" t="s">
        <v>390</v>
      </c>
      <c r="E14" s="84"/>
      <c r="F14" s="84"/>
      <c r="G14" s="84"/>
      <c r="H14" s="86"/>
    </row>
    <row r="15" spans="1:8">
      <c r="A15" s="265"/>
      <c r="B15" s="265" t="s">
        <v>391</v>
      </c>
      <c r="C15" s="293"/>
      <c r="D15" s="136" t="s">
        <v>392</v>
      </c>
      <c r="E15" s="84"/>
      <c r="F15" s="84"/>
      <c r="G15" s="84"/>
      <c r="H15" s="86"/>
    </row>
    <row r="16" spans="1:8">
      <c r="A16" s="265"/>
      <c r="B16" s="265" t="s">
        <v>566</v>
      </c>
      <c r="C16" s="265"/>
      <c r="D16" s="136" t="s">
        <v>567</v>
      </c>
      <c r="E16" s="84"/>
      <c r="F16" s="84"/>
      <c r="G16" s="84"/>
      <c r="H16" s="86"/>
    </row>
    <row r="17" spans="1:8">
      <c r="A17" s="265"/>
      <c r="B17" s="265" t="s">
        <v>394</v>
      </c>
      <c r="C17" s="265"/>
      <c r="D17" s="136" t="s">
        <v>395</v>
      </c>
      <c r="E17" s="84"/>
      <c r="F17" s="84"/>
      <c r="G17" s="84"/>
      <c r="H17" s="86"/>
    </row>
    <row r="18" spans="1:8">
      <c r="A18" s="265"/>
      <c r="B18" s="265" t="s">
        <v>568</v>
      </c>
      <c r="C18" s="265"/>
      <c r="D18" s="136" t="s">
        <v>569</v>
      </c>
      <c r="E18" s="84"/>
      <c r="F18" s="84"/>
      <c r="G18" s="84"/>
      <c r="H18" s="86"/>
    </row>
    <row r="19" spans="1:8">
      <c r="A19" s="265"/>
      <c r="B19" s="265" t="s">
        <v>570</v>
      </c>
      <c r="C19" s="265"/>
      <c r="D19" s="136" t="s">
        <v>214</v>
      </c>
      <c r="E19" s="84"/>
      <c r="F19" s="84"/>
      <c r="G19" s="84"/>
      <c r="H19" s="86"/>
    </row>
    <row r="20" spans="1:8" s="36" customFormat="1" ht="18.75" customHeight="1">
      <c r="A20" s="169"/>
      <c r="B20" s="169"/>
      <c r="C20" s="169" t="s">
        <v>571</v>
      </c>
      <c r="D20" s="101" t="s">
        <v>572</v>
      </c>
      <c r="E20" s="219"/>
      <c r="F20" s="219"/>
      <c r="G20" s="219"/>
      <c r="H20" s="222"/>
    </row>
    <row r="21" spans="1:8">
      <c r="A21" s="128"/>
      <c r="B21" s="128"/>
      <c r="C21" s="128"/>
      <c r="D21" s="87"/>
      <c r="E21" s="84"/>
      <c r="F21" s="84"/>
      <c r="G21" s="84"/>
      <c r="H21" s="86"/>
    </row>
    <row r="22" spans="1:8" s="36" customFormat="1" ht="20.25" customHeight="1" thickBot="1">
      <c r="A22" s="184"/>
      <c r="B22" s="184" t="s">
        <v>573</v>
      </c>
      <c r="C22" s="184"/>
      <c r="D22" s="198"/>
      <c r="E22" s="223"/>
      <c r="F22" s="223"/>
      <c r="G22" s="223"/>
      <c r="H22" s="224"/>
    </row>
    <row r="23" spans="1:8" ht="18.75" customHeight="1">
      <c r="A23" s="169"/>
      <c r="B23" s="225" t="s">
        <v>574</v>
      </c>
      <c r="C23" s="226"/>
      <c r="D23" s="227"/>
      <c r="E23" s="98"/>
      <c r="F23" s="98"/>
      <c r="G23" s="98"/>
      <c r="H23" s="100"/>
    </row>
    <row r="24" spans="1:8" ht="15.75" customHeight="1">
      <c r="A24" s="127"/>
      <c r="B24" s="128" t="s">
        <v>575</v>
      </c>
      <c r="C24" s="169"/>
      <c r="D24" s="87" t="s">
        <v>576</v>
      </c>
      <c r="E24" s="84"/>
      <c r="F24" s="84"/>
      <c r="G24" s="84"/>
      <c r="H24" s="86"/>
    </row>
    <row r="25" spans="1:8">
      <c r="A25" s="128"/>
      <c r="B25" s="128"/>
      <c r="C25" s="128" t="s">
        <v>577</v>
      </c>
      <c r="D25" s="87"/>
      <c r="E25" s="84"/>
      <c r="F25" s="84"/>
      <c r="G25" s="84"/>
      <c r="H25" s="86"/>
    </row>
    <row r="26" spans="1:8">
      <c r="A26" s="128"/>
      <c r="B26" s="265" t="s">
        <v>319</v>
      </c>
      <c r="C26" s="265"/>
      <c r="D26" s="136" t="s">
        <v>578</v>
      </c>
      <c r="E26" s="162"/>
      <c r="F26" s="129"/>
      <c r="G26" s="129"/>
      <c r="H26" s="130"/>
    </row>
    <row r="27" spans="1:8">
      <c r="A27" s="128"/>
      <c r="B27" s="128" t="s">
        <v>339</v>
      </c>
      <c r="C27" s="128"/>
      <c r="D27" s="87" t="s">
        <v>579</v>
      </c>
      <c r="E27" s="84"/>
      <c r="F27" s="84"/>
      <c r="G27" s="84"/>
      <c r="H27" s="86"/>
    </row>
    <row r="28" spans="1:8" s="36" customFormat="1" ht="16.5" customHeight="1">
      <c r="A28" s="125"/>
      <c r="B28" s="169"/>
      <c r="C28" s="169" t="s">
        <v>580</v>
      </c>
      <c r="D28" s="101" t="s">
        <v>581</v>
      </c>
      <c r="E28" s="216"/>
      <c r="F28" s="228"/>
      <c r="G28" s="228"/>
      <c r="H28" s="229"/>
    </row>
    <row r="29" spans="1:8" ht="16.5" customHeight="1">
      <c r="A29" s="128"/>
      <c r="B29" s="169" t="s">
        <v>582</v>
      </c>
      <c r="C29" s="127"/>
      <c r="D29" s="101"/>
      <c r="E29" s="98"/>
      <c r="F29" s="98"/>
      <c r="G29" s="98"/>
      <c r="H29" s="100"/>
    </row>
    <row r="30" spans="1:8" ht="16.5" customHeight="1">
      <c r="A30" s="265"/>
      <c r="B30" s="265" t="s">
        <v>513</v>
      </c>
      <c r="C30" s="265"/>
      <c r="D30" s="87" t="s">
        <v>583</v>
      </c>
      <c r="E30" s="84"/>
      <c r="F30" s="84"/>
      <c r="G30" s="84"/>
      <c r="H30" s="86"/>
    </row>
    <row r="31" spans="1:8">
      <c r="A31" s="265"/>
      <c r="B31" s="265"/>
      <c r="C31" s="265" t="s">
        <v>584</v>
      </c>
      <c r="D31" s="87"/>
      <c r="E31" s="84"/>
      <c r="F31" s="84"/>
      <c r="G31" s="84"/>
      <c r="H31" s="86"/>
    </row>
    <row r="32" spans="1:8" s="36" customFormat="1" ht="18.75" customHeight="1">
      <c r="A32" s="302"/>
      <c r="B32" s="302"/>
      <c r="C32" s="302" t="s">
        <v>585</v>
      </c>
      <c r="D32" s="101" t="s">
        <v>586</v>
      </c>
      <c r="E32" s="219"/>
      <c r="F32" s="219"/>
      <c r="G32" s="219"/>
      <c r="H32" s="222"/>
    </row>
    <row r="33" spans="1:12" ht="16.5" customHeight="1">
      <c r="A33" s="265"/>
      <c r="B33" s="302" t="s">
        <v>587</v>
      </c>
      <c r="C33" s="265"/>
      <c r="D33" s="87"/>
      <c r="E33" s="98"/>
      <c r="F33" s="98"/>
      <c r="G33" s="98"/>
      <c r="H33" s="100"/>
    </row>
    <row r="34" spans="1:12">
      <c r="A34" s="265"/>
      <c r="B34" s="265" t="s">
        <v>366</v>
      </c>
      <c r="C34" s="265"/>
      <c r="D34" s="87" t="s">
        <v>588</v>
      </c>
      <c r="E34" s="84"/>
      <c r="F34" s="84"/>
      <c r="G34" s="84"/>
      <c r="H34" s="86"/>
    </row>
    <row r="35" spans="1:12">
      <c r="A35" s="265"/>
      <c r="B35" s="265" t="s">
        <v>431</v>
      </c>
      <c r="C35" s="265"/>
      <c r="D35" s="87" t="s">
        <v>589</v>
      </c>
      <c r="E35" s="84"/>
      <c r="F35" s="84"/>
      <c r="G35" s="84"/>
      <c r="H35" s="86"/>
      <c r="L35" s="38"/>
    </row>
    <row r="36" spans="1:12" s="36" customFormat="1" ht="16.5" customHeight="1">
      <c r="A36" s="169"/>
      <c r="B36" s="169"/>
      <c r="C36" s="169" t="s">
        <v>590</v>
      </c>
      <c r="D36" s="101" t="s">
        <v>591</v>
      </c>
      <c r="E36" s="219"/>
      <c r="F36" s="219"/>
      <c r="G36" s="219"/>
      <c r="H36" s="222"/>
    </row>
    <row r="37" spans="1:12" s="36" customFormat="1" ht="24.75" customHeight="1" thickBot="1">
      <c r="A37" s="155"/>
      <c r="B37" s="155"/>
      <c r="C37" s="155" t="s">
        <v>592</v>
      </c>
      <c r="D37" s="190" t="s">
        <v>593</v>
      </c>
      <c r="E37" s="230"/>
      <c r="F37" s="190"/>
      <c r="G37" s="190"/>
      <c r="H37" s="231"/>
    </row>
    <row r="38" spans="1:12" ht="21.75" customHeight="1" thickTop="1">
      <c r="A38" s="128"/>
      <c r="B38" s="169" t="s">
        <v>594</v>
      </c>
      <c r="C38" s="128"/>
      <c r="D38" s="87"/>
      <c r="E38" s="232"/>
      <c r="F38" s="140"/>
      <c r="G38" s="140"/>
      <c r="H38" s="168"/>
    </row>
    <row r="39" spans="1:12" ht="18.75" customHeight="1">
      <c r="A39" s="128"/>
      <c r="B39" s="128"/>
      <c r="C39" s="128" t="s">
        <v>595</v>
      </c>
      <c r="D39" s="87"/>
      <c r="E39" s="87"/>
      <c r="F39" s="87"/>
      <c r="G39" s="87"/>
      <c r="H39" s="82"/>
    </row>
    <row r="40" spans="1:12" ht="21" customHeight="1" thickBot="1">
      <c r="A40" s="155"/>
      <c r="B40" s="156"/>
      <c r="C40" s="156" t="s">
        <v>596</v>
      </c>
      <c r="D40" s="157"/>
      <c r="E40" s="341"/>
      <c r="F40" s="105"/>
      <c r="G40" s="105"/>
      <c r="H40" s="147"/>
    </row>
    <row r="41" spans="1:12" ht="15" thickTop="1">
      <c r="A41" s="137"/>
      <c r="B41" s="137"/>
      <c r="C41" s="137"/>
      <c r="D41" s="108"/>
      <c r="E41" s="108"/>
      <c r="F41" s="108"/>
      <c r="G41" s="108"/>
      <c r="H41" s="108"/>
    </row>
    <row r="42" spans="1:12">
      <c r="A42" s="137"/>
      <c r="B42" s="137"/>
      <c r="C42" s="137"/>
      <c r="D42" s="108"/>
      <c r="E42" s="108"/>
      <c r="F42" s="108"/>
      <c r="G42" s="108"/>
      <c r="H42" s="108"/>
    </row>
    <row r="43" spans="1:12">
      <c r="A43" s="128"/>
      <c r="B43" s="128"/>
      <c r="C43" s="168"/>
      <c r="D43" s="353"/>
      <c r="E43" s="690"/>
      <c r="F43" s="690"/>
      <c r="G43" s="108" t="s">
        <v>109</v>
      </c>
      <c r="H43" s="108"/>
    </row>
    <row r="44" spans="1:12" ht="13.5" customHeight="1">
      <c r="A44" s="127"/>
      <c r="B44" s="127"/>
      <c r="C44" s="108"/>
      <c r="D44" s="108"/>
      <c r="E44" s="691"/>
      <c r="F44" s="691"/>
      <c r="G44" s="137" t="s">
        <v>597</v>
      </c>
      <c r="H44" s="108"/>
    </row>
    <row r="45" spans="1:12" ht="15" customHeight="1">
      <c r="A45" s="137"/>
      <c r="B45" s="137"/>
      <c r="C45" s="137"/>
      <c r="D45" s="108"/>
      <c r="E45" s="108"/>
      <c r="F45" s="108"/>
      <c r="G45" s="108"/>
      <c r="H45" s="108"/>
    </row>
    <row r="46" spans="1:12">
      <c r="A46" s="808" t="s">
        <v>598</v>
      </c>
      <c r="B46" s="137"/>
      <c r="C46" s="137"/>
      <c r="D46" s="108"/>
      <c r="E46" s="108"/>
      <c r="F46" s="108"/>
      <c r="G46" s="108"/>
      <c r="H46" s="108"/>
    </row>
    <row r="53" spans="8:8">
      <c r="H53" s="659" t="s">
        <v>30</v>
      </c>
    </row>
    <row r="54" spans="8:8">
      <c r="H54" s="352" t="s">
        <v>599</v>
      </c>
    </row>
  </sheetData>
  <sheetProtection algorithmName="SHA-512" hashValue="BNe+57e/AwULicFFSsVzZUw6RIJpbxpg8TpnTbqocAUiPV8lkopbBz0ktM57ji/zCDHoBzHhMagRJ2vUNGikDg==" saltValue="jr1TH6Ka/aFwFHiPNogIGg==" spinCount="100000" sheet="1" objects="1" scenarios="1"/>
  <mergeCells count="4">
    <mergeCell ref="B5:D5"/>
    <mergeCell ref="G2:H2"/>
    <mergeCell ref="E43:F43"/>
    <mergeCell ref="E44:F44"/>
  </mergeCells>
  <phoneticPr fontId="0" type="noConversion"/>
  <pageMargins left="0.55000000000000004" right="0" top="0.75" bottom="0.75" header="0.5" footer="0.5"/>
  <pageSetup scale="81" orientation="portrait" r:id="rId1"/>
  <headerFooter alignWithMargins="0">
    <oddFooter>&amp;L&amp;8Last Revised 10/29/24&amp;C&amp;8&amp;A
Page 21 of 27&amp;R&amp;8LGF-F005
V2025.1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L55"/>
  <sheetViews>
    <sheetView zoomScale="85" zoomScaleNormal="85" workbookViewId="0">
      <selection activeCell="O27" sqref="O27"/>
    </sheetView>
  </sheetViews>
  <sheetFormatPr defaultColWidth="9.140625" defaultRowHeight="12.75"/>
  <cols>
    <col min="1" max="1" width="3.28515625" style="25" customWidth="1"/>
    <col min="2" max="2" width="2.7109375" style="25" customWidth="1"/>
    <col min="3" max="3" width="4.7109375" style="25" customWidth="1"/>
    <col min="4" max="4" width="31" style="24" customWidth="1"/>
    <col min="5" max="8" width="17.7109375" style="24" customWidth="1"/>
    <col min="9" max="16384" width="9.140625" style="24"/>
  </cols>
  <sheetData>
    <row r="1" spans="1:8">
      <c r="A1" s="809"/>
      <c r="B1" s="809"/>
      <c r="C1" s="809"/>
      <c r="D1" s="810"/>
      <c r="E1" s="811">
        <v>-1</v>
      </c>
      <c r="F1" s="812">
        <v>-2</v>
      </c>
      <c r="G1" s="813">
        <v>-3</v>
      </c>
      <c r="H1" s="813">
        <v>-4</v>
      </c>
    </row>
    <row r="2" spans="1:8" s="3" customFormat="1" ht="15">
      <c r="A2" s="31"/>
      <c r="B2" s="31"/>
      <c r="C2" s="31"/>
      <c r="D2" s="12"/>
      <c r="E2" s="12"/>
      <c r="F2" s="669" t="s">
        <v>76</v>
      </c>
      <c r="G2" s="688" t="str">
        <f>"BUDGET YEAR ENDING "&amp;TEXT('Form 1'!$C$138,"mm/dd/yy")</f>
        <v>BUDGET YEAR ENDING 06/30/26</v>
      </c>
      <c r="H2" s="689"/>
    </row>
    <row r="3" spans="1:8" s="3" customFormat="1" ht="14.25">
      <c r="A3" s="31"/>
      <c r="B3" s="31"/>
      <c r="C3" s="31"/>
      <c r="D3" s="12"/>
      <c r="E3" s="67" t="s">
        <v>260</v>
      </c>
      <c r="F3" s="67" t="s">
        <v>261</v>
      </c>
      <c r="G3" s="70"/>
      <c r="H3" s="35"/>
    </row>
    <row r="4" spans="1:8" s="3" customFormat="1" ht="15">
      <c r="A4" s="31"/>
      <c r="B4" s="73"/>
      <c r="D4" s="77" t="s">
        <v>559</v>
      </c>
      <c r="E4" s="67" t="s">
        <v>262</v>
      </c>
      <c r="F4" s="67" t="s">
        <v>262</v>
      </c>
      <c r="G4" s="71" t="s">
        <v>263</v>
      </c>
      <c r="H4" s="68" t="s">
        <v>264</v>
      </c>
    </row>
    <row r="5" spans="1:8" s="35" customFormat="1" ht="18" customHeight="1">
      <c r="A5" s="32"/>
      <c r="B5" s="694"/>
      <c r="C5" s="694"/>
      <c r="D5" s="695"/>
      <c r="E5" s="522">
        <f>'Form 1'!$C$129</f>
        <v>45473</v>
      </c>
      <c r="F5" s="522">
        <f>'Form 1'!$C$133</f>
        <v>45838</v>
      </c>
      <c r="G5" s="69" t="s">
        <v>265</v>
      </c>
      <c r="H5" s="34" t="s">
        <v>265</v>
      </c>
    </row>
    <row r="6" spans="1:8" ht="25.5" customHeight="1">
      <c r="A6" s="233" t="s">
        <v>600</v>
      </c>
      <c r="B6" s="719" t="s">
        <v>601</v>
      </c>
      <c r="C6" s="719"/>
      <c r="D6" s="720"/>
      <c r="E6" s="814"/>
      <c r="F6" s="814"/>
      <c r="G6" s="814"/>
      <c r="H6" s="815"/>
    </row>
    <row r="7" spans="1:8">
      <c r="A7" s="816"/>
      <c r="B7" s="816"/>
      <c r="C7" s="234"/>
      <c r="D7" s="817"/>
      <c r="E7" s="818"/>
      <c r="F7" s="818"/>
      <c r="G7" s="818"/>
      <c r="H7" s="819"/>
    </row>
    <row r="8" spans="1:8">
      <c r="A8" s="816"/>
      <c r="B8" s="816"/>
      <c r="C8" s="816"/>
      <c r="D8" s="817"/>
      <c r="E8" s="818"/>
      <c r="F8" s="818"/>
      <c r="G8" s="818"/>
      <c r="H8" s="819"/>
    </row>
    <row r="9" spans="1:8">
      <c r="A9" s="816"/>
      <c r="B9" s="816"/>
      <c r="C9" s="816"/>
      <c r="D9" s="817"/>
      <c r="E9" s="818"/>
      <c r="F9" s="818"/>
      <c r="G9" s="818"/>
      <c r="H9" s="819"/>
    </row>
    <row r="10" spans="1:8">
      <c r="A10" s="816"/>
      <c r="B10" s="816"/>
      <c r="C10" s="816"/>
      <c r="D10" s="817"/>
      <c r="E10" s="818"/>
      <c r="F10" s="818"/>
      <c r="G10" s="818"/>
      <c r="H10" s="819"/>
    </row>
    <row r="11" spans="1:8">
      <c r="A11" s="816"/>
      <c r="B11" s="816"/>
      <c r="C11" s="816"/>
      <c r="D11" s="817"/>
      <c r="E11" s="818"/>
      <c r="F11" s="818"/>
      <c r="G11" s="818"/>
      <c r="H11" s="819"/>
    </row>
    <row r="12" spans="1:8">
      <c r="A12" s="816"/>
      <c r="B12" s="816"/>
      <c r="C12" s="816"/>
      <c r="D12" s="817"/>
      <c r="E12" s="818"/>
      <c r="F12" s="818"/>
      <c r="G12" s="818"/>
      <c r="H12" s="819"/>
    </row>
    <row r="13" spans="1:8" s="7" customFormat="1" ht="27" customHeight="1" thickBot="1">
      <c r="A13" s="235"/>
      <c r="B13" s="236" t="s">
        <v>602</v>
      </c>
      <c r="C13" s="721" t="s">
        <v>603</v>
      </c>
      <c r="D13" s="722"/>
      <c r="E13" s="237"/>
      <c r="F13" s="237"/>
      <c r="G13" s="237"/>
      <c r="H13" s="238"/>
    </row>
    <row r="14" spans="1:8" ht="24.75" customHeight="1">
      <c r="A14" s="239" t="s">
        <v>604</v>
      </c>
      <c r="B14" s="723" t="s">
        <v>605</v>
      </c>
      <c r="C14" s="820"/>
      <c r="D14" s="821"/>
      <c r="E14" s="822"/>
      <c r="F14" s="814"/>
      <c r="G14" s="814"/>
      <c r="H14" s="815"/>
    </row>
    <row r="15" spans="1:8">
      <c r="A15" s="816"/>
      <c r="B15" s="816"/>
      <c r="C15" s="234"/>
      <c r="D15" s="240"/>
      <c r="E15" s="818"/>
      <c r="F15" s="818"/>
      <c r="G15" s="818"/>
      <c r="H15" s="819"/>
    </row>
    <row r="16" spans="1:8">
      <c r="A16" s="816"/>
      <c r="B16" s="816"/>
      <c r="C16" s="823"/>
      <c r="D16" s="817"/>
      <c r="E16" s="818"/>
      <c r="F16" s="818"/>
      <c r="G16" s="818"/>
      <c r="H16" s="819"/>
    </row>
    <row r="17" spans="1:8">
      <c r="A17" s="816"/>
      <c r="B17" s="816"/>
      <c r="C17" s="823"/>
      <c r="D17" s="817"/>
      <c r="E17" s="818"/>
      <c r="F17" s="818"/>
      <c r="G17" s="818"/>
      <c r="H17" s="819"/>
    </row>
    <row r="18" spans="1:8">
      <c r="A18" s="816"/>
      <c r="B18" s="816"/>
      <c r="C18" s="816"/>
      <c r="D18" s="817"/>
      <c r="E18" s="818"/>
      <c r="F18" s="818"/>
      <c r="G18" s="818"/>
      <c r="H18" s="819"/>
    </row>
    <row r="19" spans="1:8">
      <c r="A19" s="816"/>
      <c r="B19" s="816"/>
      <c r="C19" s="816"/>
      <c r="D19" s="817"/>
      <c r="E19" s="818"/>
      <c r="F19" s="818"/>
      <c r="G19" s="818"/>
      <c r="H19" s="819"/>
    </row>
    <row r="20" spans="1:8">
      <c r="A20" s="816"/>
      <c r="B20" s="816"/>
      <c r="C20" s="816"/>
      <c r="D20" s="817"/>
      <c r="E20" s="818"/>
      <c r="F20" s="818"/>
      <c r="G20" s="818"/>
      <c r="H20" s="819"/>
    </row>
    <row r="21" spans="1:8" ht="26.25" customHeight="1" thickBot="1">
      <c r="A21" s="824"/>
      <c r="B21" s="236" t="s">
        <v>606</v>
      </c>
      <c r="C21" s="721" t="s">
        <v>607</v>
      </c>
      <c r="D21" s="722"/>
      <c r="E21" s="825"/>
      <c r="F21" s="825"/>
      <c r="G21" s="825"/>
      <c r="H21" s="826"/>
    </row>
    <row r="22" spans="1:8" s="7" customFormat="1" ht="24.75" customHeight="1">
      <c r="A22" s="239" t="s">
        <v>608</v>
      </c>
      <c r="B22" s="718" t="s">
        <v>609</v>
      </c>
      <c r="C22" s="827"/>
      <c r="D22" s="828"/>
      <c r="E22" s="241"/>
      <c r="F22" s="241"/>
      <c r="G22" s="241"/>
      <c r="H22" s="242"/>
    </row>
    <row r="23" spans="1:8">
      <c r="A23" s="816"/>
      <c r="B23" s="816"/>
      <c r="C23" s="816"/>
      <c r="D23" s="817"/>
      <c r="E23" s="818"/>
      <c r="F23" s="818"/>
      <c r="G23" s="818"/>
      <c r="H23" s="819"/>
    </row>
    <row r="24" spans="1:8">
      <c r="A24" s="816"/>
      <c r="B24" s="816"/>
      <c r="C24" s="816"/>
      <c r="D24" s="817"/>
      <c r="E24" s="818"/>
      <c r="F24" s="818"/>
      <c r="G24" s="818"/>
      <c r="H24" s="819"/>
    </row>
    <row r="25" spans="1:8">
      <c r="A25" s="816"/>
      <c r="B25" s="816"/>
      <c r="C25" s="816"/>
      <c r="D25" s="817"/>
      <c r="E25" s="818"/>
      <c r="F25" s="818"/>
      <c r="G25" s="818"/>
      <c r="H25" s="819"/>
    </row>
    <row r="26" spans="1:8">
      <c r="A26" s="816"/>
      <c r="B26" s="816"/>
      <c r="C26" s="816"/>
      <c r="D26" s="817"/>
      <c r="E26" s="818"/>
      <c r="F26" s="818"/>
      <c r="G26" s="818"/>
      <c r="H26" s="819"/>
    </row>
    <row r="27" spans="1:8">
      <c r="A27" s="816"/>
      <c r="B27" s="816"/>
      <c r="C27" s="816"/>
      <c r="D27" s="817"/>
      <c r="E27" s="818"/>
      <c r="F27" s="818"/>
      <c r="G27" s="818"/>
      <c r="H27" s="819"/>
    </row>
    <row r="28" spans="1:8">
      <c r="A28" s="816"/>
      <c r="B28" s="816"/>
      <c r="C28" s="816"/>
      <c r="D28" s="817"/>
      <c r="E28" s="818"/>
      <c r="F28" s="818"/>
      <c r="G28" s="818"/>
      <c r="H28" s="819"/>
    </row>
    <row r="29" spans="1:8" s="7" customFormat="1" ht="27" customHeight="1" thickBot="1">
      <c r="A29" s="235"/>
      <c r="B29" s="236" t="s">
        <v>610</v>
      </c>
      <c r="C29" s="721" t="s">
        <v>611</v>
      </c>
      <c r="D29" s="722"/>
      <c r="E29" s="237"/>
      <c r="F29" s="237"/>
      <c r="G29" s="237"/>
      <c r="H29" s="238"/>
    </row>
    <row r="30" spans="1:8" ht="24.75" customHeight="1">
      <c r="A30" s="239" t="s">
        <v>612</v>
      </c>
      <c r="B30" s="718" t="s">
        <v>613</v>
      </c>
      <c r="C30" s="827"/>
      <c r="D30" s="828"/>
      <c r="E30" s="814"/>
      <c r="F30" s="814"/>
      <c r="G30" s="814"/>
      <c r="H30" s="815"/>
    </row>
    <row r="31" spans="1:8">
      <c r="A31" s="823"/>
      <c r="B31" s="816"/>
      <c r="C31" s="234"/>
      <c r="D31" s="817"/>
      <c r="E31" s="818"/>
      <c r="F31" s="818"/>
      <c r="G31" s="818"/>
      <c r="H31" s="819"/>
    </row>
    <row r="32" spans="1:8">
      <c r="A32" s="816"/>
      <c r="B32" s="816"/>
      <c r="C32" s="816"/>
      <c r="D32" s="817"/>
      <c r="E32" s="818"/>
      <c r="F32" s="818"/>
      <c r="G32" s="818"/>
      <c r="H32" s="819"/>
    </row>
    <row r="33" spans="1:12">
      <c r="A33" s="816"/>
      <c r="B33" s="816"/>
      <c r="C33" s="816"/>
      <c r="D33" s="817"/>
      <c r="E33" s="829"/>
      <c r="F33" s="830"/>
      <c r="G33" s="830"/>
      <c r="H33" s="831"/>
      <c r="I33" s="599"/>
      <c r="J33" s="599"/>
      <c r="K33" s="599"/>
      <c r="L33" s="599"/>
    </row>
    <row r="34" spans="1:12">
      <c r="A34" s="816"/>
      <c r="B34" s="816"/>
      <c r="C34" s="816"/>
      <c r="D34" s="817"/>
      <c r="E34" s="818"/>
      <c r="F34" s="818"/>
      <c r="G34" s="818"/>
      <c r="H34" s="819"/>
      <c r="I34" s="599"/>
      <c r="J34" s="599"/>
      <c r="K34" s="599"/>
      <c r="L34" s="599"/>
    </row>
    <row r="35" spans="1:12">
      <c r="A35" s="816"/>
      <c r="B35" s="816"/>
      <c r="C35" s="816"/>
      <c r="D35" s="817"/>
      <c r="E35" s="818"/>
      <c r="F35" s="818"/>
      <c r="G35" s="818"/>
      <c r="H35" s="819"/>
      <c r="I35" s="599"/>
      <c r="J35" s="599"/>
      <c r="K35" s="599"/>
      <c r="L35" s="599"/>
    </row>
    <row r="36" spans="1:12">
      <c r="A36" s="816"/>
      <c r="B36" s="816"/>
      <c r="C36" s="816"/>
      <c r="D36" s="817"/>
      <c r="E36" s="818"/>
      <c r="F36" s="818"/>
      <c r="G36" s="818"/>
      <c r="H36" s="819"/>
      <c r="I36" s="599"/>
      <c r="J36" s="599"/>
      <c r="K36" s="599"/>
      <c r="L36" s="599"/>
    </row>
    <row r="37" spans="1:12" ht="25.5" customHeight="1" thickBot="1">
      <c r="A37" s="824"/>
      <c r="B37" s="236" t="s">
        <v>614</v>
      </c>
      <c r="C37" s="721" t="s">
        <v>615</v>
      </c>
      <c r="D37" s="722"/>
      <c r="E37" s="832"/>
      <c r="F37" s="825"/>
      <c r="G37" s="825"/>
      <c r="H37" s="826"/>
      <c r="I37" s="599"/>
      <c r="J37" s="599"/>
      <c r="K37" s="599"/>
      <c r="L37" s="599"/>
    </row>
    <row r="38" spans="1:12" s="7" customFormat="1" ht="31.5" customHeight="1">
      <c r="A38" s="718" t="s">
        <v>616</v>
      </c>
      <c r="B38" s="827"/>
      <c r="C38" s="827"/>
      <c r="D38" s="828"/>
      <c r="E38" s="243"/>
      <c r="F38" s="244"/>
      <c r="G38" s="244"/>
      <c r="H38" s="245"/>
    </row>
    <row r="39" spans="1:12" ht="31.5" customHeight="1">
      <c r="A39" s="724" t="s">
        <v>617</v>
      </c>
      <c r="B39" s="725"/>
      <c r="C39" s="725"/>
      <c r="D39" s="726"/>
      <c r="E39" s="829"/>
      <c r="F39" s="830"/>
      <c r="G39" s="830"/>
      <c r="H39" s="831"/>
      <c r="I39" s="599"/>
      <c r="J39" s="599"/>
      <c r="K39" s="599"/>
      <c r="L39" s="599"/>
    </row>
    <row r="40" spans="1:12" ht="30" customHeight="1" thickBot="1">
      <c r="A40" s="715" t="s">
        <v>618</v>
      </c>
      <c r="B40" s="716"/>
      <c r="C40" s="716"/>
      <c r="D40" s="717"/>
      <c r="E40" s="833"/>
      <c r="F40" s="833"/>
      <c r="G40" s="833"/>
      <c r="H40" s="834"/>
      <c r="I40" s="599"/>
      <c r="J40" s="599"/>
      <c r="K40" s="599"/>
      <c r="L40" s="599"/>
    </row>
    <row r="41" spans="1:12" ht="13.5" thickTop="1">
      <c r="A41" s="808"/>
      <c r="B41" s="808"/>
      <c r="C41" s="808"/>
      <c r="D41" s="835"/>
      <c r="E41" s="815"/>
      <c r="F41" s="815"/>
      <c r="G41" s="815"/>
      <c r="H41" s="815"/>
      <c r="I41" s="599"/>
      <c r="J41" s="599"/>
      <c r="K41" s="599"/>
      <c r="L41" s="599"/>
    </row>
    <row r="42" spans="1:12" s="7" customFormat="1" ht="18.75" customHeight="1">
      <c r="A42" s="246"/>
      <c r="B42" s="246"/>
      <c r="C42" s="246"/>
      <c r="D42" s="247"/>
      <c r="E42" s="242"/>
      <c r="F42" s="242"/>
      <c r="G42" s="242"/>
      <c r="H42" s="242"/>
    </row>
    <row r="43" spans="1:12" ht="15" customHeight="1">
      <c r="A43" s="808"/>
      <c r="B43" s="808"/>
      <c r="C43" s="835"/>
      <c r="D43" s="836"/>
      <c r="E43" s="837"/>
      <c r="F43" s="837"/>
      <c r="G43" s="656" t="s">
        <v>109</v>
      </c>
      <c r="H43" s="656"/>
      <c r="I43" s="599"/>
      <c r="J43" s="599"/>
      <c r="K43" s="599"/>
      <c r="L43" s="599"/>
    </row>
    <row r="44" spans="1:12" ht="16.5" customHeight="1">
      <c r="A44" s="808"/>
      <c r="B44" s="808"/>
      <c r="C44" s="599"/>
      <c r="D44" s="656"/>
      <c r="E44" s="838"/>
      <c r="F44" s="838"/>
      <c r="G44" s="656" t="s">
        <v>597</v>
      </c>
      <c r="H44" s="656"/>
      <c r="I44" s="599"/>
      <c r="J44" s="599"/>
      <c r="K44" s="599"/>
      <c r="L44" s="599"/>
    </row>
    <row r="45" spans="1:12">
      <c r="A45" s="808"/>
      <c r="B45" s="808"/>
      <c r="C45" s="657"/>
      <c r="D45" s="656"/>
      <c r="E45" s="656"/>
      <c r="F45" s="656"/>
      <c r="G45" s="656"/>
      <c r="H45" s="656"/>
      <c r="I45" s="599"/>
      <c r="J45" s="599"/>
      <c r="K45" s="599"/>
      <c r="L45" s="839"/>
    </row>
    <row r="46" spans="1:12" s="7" customFormat="1" ht="16.5" customHeight="1">
      <c r="A46" s="808" t="s">
        <v>619</v>
      </c>
      <c r="B46" s="246"/>
      <c r="C46" s="246"/>
      <c r="D46" s="247"/>
      <c r="E46" s="242"/>
      <c r="F46" s="242"/>
      <c r="G46" s="78"/>
      <c r="H46" s="248"/>
    </row>
    <row r="47" spans="1:12" ht="13.5" customHeight="1">
      <c r="A47" s="808"/>
      <c r="B47" s="808"/>
      <c r="C47" s="808"/>
      <c r="D47" s="835"/>
      <c r="E47" s="815"/>
      <c r="F47" s="815"/>
      <c r="G47" s="815"/>
      <c r="H47" s="815"/>
      <c r="I47" s="599"/>
      <c r="J47" s="599"/>
      <c r="K47" s="599"/>
      <c r="L47" s="599"/>
    </row>
    <row r="48" spans="1:12" s="7" customFormat="1" ht="14.25" customHeight="1">
      <c r="A48" s="246"/>
      <c r="B48" s="246"/>
      <c r="C48" s="246"/>
      <c r="D48" s="247"/>
      <c r="E48" s="247"/>
      <c r="F48" s="247"/>
      <c r="G48" s="247"/>
      <c r="H48" s="247"/>
    </row>
    <row r="49" spans="1:8" ht="15" customHeight="1">
      <c r="A49" s="808"/>
      <c r="B49" s="246"/>
      <c r="C49" s="808"/>
      <c r="D49" s="835"/>
      <c r="E49" s="835"/>
      <c r="F49" s="835"/>
      <c r="G49" s="835"/>
      <c r="H49" s="599"/>
    </row>
    <row r="50" spans="1:8">
      <c r="A50" s="808"/>
      <c r="B50" s="808"/>
      <c r="C50" s="808"/>
      <c r="D50" s="835"/>
      <c r="E50" s="835"/>
      <c r="F50" s="835"/>
      <c r="G50" s="835"/>
      <c r="H50" s="659" t="s">
        <v>30</v>
      </c>
    </row>
    <row r="51" spans="1:8">
      <c r="A51" s="840"/>
      <c r="B51" s="840"/>
      <c r="C51" s="840"/>
      <c r="D51" s="599"/>
      <c r="E51" s="599"/>
      <c r="F51" s="599"/>
      <c r="G51" s="599"/>
      <c r="H51" s="841" t="s">
        <v>620</v>
      </c>
    </row>
    <row r="54" spans="1:8" ht="18.75" customHeight="1">
      <c r="A54" s="840"/>
      <c r="B54" s="840"/>
      <c r="C54" s="840"/>
      <c r="D54" s="599"/>
      <c r="E54" s="599"/>
      <c r="F54" s="599"/>
      <c r="G54" s="599"/>
      <c r="H54" s="599"/>
    </row>
    <row r="55" spans="1:8" ht="19.5" customHeight="1">
      <c r="A55" s="840"/>
      <c r="B55" s="840"/>
      <c r="C55" s="840"/>
      <c r="D55" s="599"/>
      <c r="E55" s="599"/>
      <c r="F55" s="599"/>
      <c r="G55" s="599"/>
      <c r="H55" s="599"/>
    </row>
  </sheetData>
  <sheetProtection algorithmName="SHA-512" hashValue="2HFZ1Qi/81zCS/M67P3kxvFxwivuCcdgIf3lpA4XCceZWkFXeQOZ16JnACZ4BYycWtcsOx85HxJAD6BZS/dPXg==" saltValue="+0wYRQWGfHOaw8kg/QEbig==" spinCount="100000" sheet="1" objects="1" scenarios="1"/>
  <mergeCells count="15">
    <mergeCell ref="G2:H2"/>
    <mergeCell ref="B14:D14"/>
    <mergeCell ref="C21:D21"/>
    <mergeCell ref="B5:D5"/>
    <mergeCell ref="A39:D39"/>
    <mergeCell ref="E43:F43"/>
    <mergeCell ref="E44:F44"/>
    <mergeCell ref="A40:D40"/>
    <mergeCell ref="A38:D38"/>
    <mergeCell ref="B6:D6"/>
    <mergeCell ref="C13:D13"/>
    <mergeCell ref="B22:D22"/>
    <mergeCell ref="C29:D29"/>
    <mergeCell ref="B30:D30"/>
    <mergeCell ref="C37:D37"/>
  </mergeCells>
  <phoneticPr fontId="0" type="noConversion"/>
  <pageMargins left="0.55000000000000004" right="0" top="0.75" bottom="0.75" header="0.5" footer="0.5"/>
  <pageSetup scale="82" orientation="portrait" r:id="rId1"/>
  <headerFooter alignWithMargins="0">
    <oddFooter>&amp;L&amp;8Last Revised 10/29/24&amp;C&amp;8&amp;A
Page 22 of 27&amp;R&amp;8LGF-F005
V2025.1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H31"/>
  <sheetViews>
    <sheetView zoomScale="85" zoomScaleNormal="85" workbookViewId="0">
      <selection activeCell="O16" sqref="O16"/>
    </sheetView>
  </sheetViews>
  <sheetFormatPr defaultColWidth="9.140625" defaultRowHeight="14.25"/>
  <cols>
    <col min="1" max="1" width="3.42578125" style="3" customWidth="1"/>
    <col min="2" max="2" width="31.140625" style="3" customWidth="1"/>
    <col min="3" max="3" width="15.140625" style="3" customWidth="1"/>
    <col min="4" max="7" width="20.7109375" style="3" customWidth="1"/>
    <col min="8" max="16384" width="9.140625" style="3"/>
  </cols>
  <sheetData>
    <row r="1" spans="1:7" ht="19.5" customHeight="1">
      <c r="C1" s="12"/>
      <c r="D1" s="727" t="s">
        <v>621</v>
      </c>
      <c r="E1" s="728"/>
      <c r="F1" s="727" t="s">
        <v>622</v>
      </c>
      <c r="G1" s="727"/>
    </row>
    <row r="2" spans="1:7" ht="15">
      <c r="A2" s="14" t="s">
        <v>623</v>
      </c>
      <c r="C2" s="669"/>
      <c r="D2" s="15" t="s">
        <v>624</v>
      </c>
      <c r="E2" s="673" t="s">
        <v>112</v>
      </c>
      <c r="F2" s="673" t="s">
        <v>113</v>
      </c>
      <c r="G2" s="16" t="s">
        <v>114</v>
      </c>
    </row>
    <row r="3" spans="1:7">
      <c r="A3" s="5"/>
      <c r="B3" s="5"/>
      <c r="C3" s="17"/>
      <c r="D3" s="18" t="s">
        <v>625</v>
      </c>
      <c r="E3" s="17" t="s">
        <v>626</v>
      </c>
      <c r="F3" s="17" t="s">
        <v>625</v>
      </c>
      <c r="G3" s="662" t="s">
        <v>626</v>
      </c>
    </row>
    <row r="4" spans="1:7">
      <c r="B4" s="12"/>
      <c r="C4" s="669"/>
      <c r="D4" s="19"/>
      <c r="E4" s="669"/>
      <c r="F4" s="673"/>
      <c r="G4" s="20"/>
    </row>
    <row r="5" spans="1:7" ht="15">
      <c r="A5" s="356" t="s">
        <v>627</v>
      </c>
      <c r="B5" s="21"/>
      <c r="C5" s="17" t="s">
        <v>628</v>
      </c>
      <c r="D5" s="320">
        <v>1321</v>
      </c>
      <c r="E5" s="321">
        <v>1421</v>
      </c>
      <c r="F5" s="321">
        <v>1331</v>
      </c>
      <c r="G5" s="322">
        <v>1431</v>
      </c>
    </row>
    <row r="6" spans="1:7" ht="15" thickBot="1">
      <c r="A6" s="22"/>
      <c r="B6" s="23"/>
      <c r="C6" s="23"/>
      <c r="D6" s="323"/>
      <c r="E6" s="324"/>
      <c r="F6" s="324"/>
      <c r="G6" s="325"/>
    </row>
    <row r="7" spans="1:7" ht="21.75" customHeight="1">
      <c r="A7" s="97" t="s">
        <v>629</v>
      </c>
      <c r="B7" s="87"/>
      <c r="C7" s="87" t="s">
        <v>630</v>
      </c>
      <c r="D7" s="326">
        <v>561</v>
      </c>
      <c r="E7" s="327">
        <v>511</v>
      </c>
      <c r="F7" s="327">
        <v>562</v>
      </c>
      <c r="G7" s="328">
        <v>512</v>
      </c>
    </row>
    <row r="8" spans="1:7">
      <c r="A8" s="82"/>
      <c r="B8" s="87" t="s">
        <v>631</v>
      </c>
      <c r="C8" s="87"/>
      <c r="D8" s="83"/>
      <c r="E8" s="84"/>
      <c r="F8" s="84"/>
      <c r="G8" s="86"/>
    </row>
    <row r="9" spans="1:7">
      <c r="A9" s="82"/>
      <c r="B9" s="87"/>
      <c r="C9" s="87"/>
      <c r="D9" s="83"/>
      <c r="E9" s="84"/>
      <c r="F9" s="84"/>
      <c r="G9" s="86"/>
    </row>
    <row r="10" spans="1:7">
      <c r="A10" s="82"/>
      <c r="B10" s="87" t="s">
        <v>632</v>
      </c>
      <c r="C10" s="87"/>
      <c r="D10" s="83"/>
      <c r="E10" s="84"/>
      <c r="F10" s="84"/>
      <c r="G10" s="86"/>
    </row>
    <row r="11" spans="1:7">
      <c r="A11" s="82"/>
      <c r="B11" s="87"/>
      <c r="C11" s="87"/>
      <c r="D11" s="83"/>
      <c r="E11" s="84"/>
      <c r="F11" s="84"/>
      <c r="G11" s="86"/>
    </row>
    <row r="12" spans="1:7">
      <c r="A12" s="82"/>
      <c r="B12" s="87" t="s">
        <v>633</v>
      </c>
      <c r="C12" s="87"/>
      <c r="D12" s="83"/>
      <c r="E12" s="84"/>
      <c r="F12" s="84"/>
      <c r="G12" s="86"/>
    </row>
    <row r="13" spans="1:7">
      <c r="A13" s="82"/>
      <c r="B13" s="87"/>
      <c r="C13" s="87"/>
      <c r="D13" s="83"/>
      <c r="E13" s="84"/>
      <c r="F13" s="84"/>
      <c r="G13" s="86"/>
    </row>
    <row r="14" spans="1:7">
      <c r="A14" s="82"/>
      <c r="B14" s="87" t="s">
        <v>634</v>
      </c>
      <c r="C14" s="87"/>
      <c r="D14" s="83"/>
      <c r="E14" s="84"/>
      <c r="F14" s="84"/>
      <c r="G14" s="86"/>
    </row>
    <row r="15" spans="1:7">
      <c r="A15" s="82"/>
      <c r="B15" s="87"/>
      <c r="C15" s="87"/>
      <c r="D15" s="83"/>
      <c r="E15" s="84"/>
      <c r="F15" s="84"/>
      <c r="G15" s="86"/>
    </row>
    <row r="16" spans="1:7">
      <c r="A16" s="82"/>
      <c r="B16" s="87" t="s">
        <v>635</v>
      </c>
      <c r="C16" s="87"/>
      <c r="D16" s="83"/>
      <c r="E16" s="84"/>
      <c r="F16" s="84"/>
      <c r="G16" s="86"/>
    </row>
    <row r="17" spans="1:8">
      <c r="A17" s="82"/>
      <c r="B17" s="87"/>
      <c r="C17" s="87"/>
      <c r="D17" s="83"/>
      <c r="E17" s="84"/>
      <c r="F17" s="84"/>
      <c r="G17" s="86"/>
    </row>
    <row r="18" spans="1:8">
      <c r="A18" s="82"/>
      <c r="B18" s="87" t="s">
        <v>636</v>
      </c>
      <c r="C18" s="87"/>
      <c r="D18" s="83"/>
      <c r="E18" s="84"/>
      <c r="F18" s="84"/>
      <c r="G18" s="86"/>
    </row>
    <row r="19" spans="1:8" ht="26.25" customHeight="1" thickBot="1">
      <c r="A19" s="165"/>
      <c r="B19" s="190" t="s">
        <v>637</v>
      </c>
      <c r="C19" s="157"/>
      <c r="D19" s="178"/>
      <c r="E19" s="158"/>
      <c r="F19" s="158"/>
      <c r="G19" s="159"/>
    </row>
    <row r="20" spans="1:8" ht="15" thickTop="1">
      <c r="A20" s="108"/>
      <c r="B20" s="108"/>
      <c r="C20" s="108"/>
      <c r="D20" s="108"/>
      <c r="E20" s="108"/>
      <c r="F20" s="108"/>
      <c r="G20" s="108"/>
    </row>
    <row r="21" spans="1:8">
      <c r="A21" s="108"/>
      <c r="B21" s="108"/>
      <c r="C21" s="108"/>
      <c r="D21" s="108"/>
      <c r="E21" s="108"/>
      <c r="F21" s="108"/>
      <c r="G21" s="108"/>
    </row>
    <row r="22" spans="1:8">
      <c r="A22" s="108"/>
      <c r="B22" s="108"/>
      <c r="C22" s="108"/>
      <c r="D22" s="108"/>
      <c r="E22" s="108"/>
      <c r="F22" s="108"/>
      <c r="G22" s="108"/>
    </row>
    <row r="23" spans="1:8">
      <c r="A23" s="168"/>
      <c r="B23" s="353"/>
      <c r="C23" s="684"/>
      <c r="D23" s="684"/>
      <c r="E23" s="684"/>
      <c r="F23" s="108" t="s">
        <v>109</v>
      </c>
      <c r="G23" s="108"/>
    </row>
    <row r="24" spans="1:8">
      <c r="A24" s="108"/>
      <c r="B24" s="108"/>
      <c r="C24" s="108"/>
      <c r="D24" s="108"/>
      <c r="E24" s="108"/>
      <c r="F24" s="108"/>
      <c r="G24" s="108"/>
    </row>
    <row r="25" spans="1:8">
      <c r="B25" s="108" t="s">
        <v>638</v>
      </c>
      <c r="C25" s="108"/>
      <c r="D25" s="108"/>
      <c r="E25" s="108"/>
      <c r="F25" s="108"/>
      <c r="G25" s="108"/>
      <c r="H25" s="108"/>
    </row>
    <row r="26" spans="1:8">
      <c r="A26" s="108"/>
      <c r="B26" s="108"/>
      <c r="C26" s="108"/>
      <c r="D26" s="108"/>
      <c r="E26" s="108"/>
      <c r="F26" s="108"/>
      <c r="G26" s="108"/>
    </row>
    <row r="27" spans="1:8">
      <c r="A27" s="108"/>
      <c r="B27" s="108"/>
      <c r="C27" s="108"/>
      <c r="D27" s="108"/>
      <c r="E27" s="108"/>
      <c r="F27" s="78"/>
      <c r="G27" s="108"/>
    </row>
    <row r="28" spans="1:8">
      <c r="A28" s="108"/>
      <c r="B28" s="108"/>
      <c r="C28" s="108"/>
      <c r="D28" s="108"/>
      <c r="E28" s="108"/>
      <c r="F28" s="108"/>
      <c r="G28" s="108"/>
    </row>
    <row r="29" spans="1:8">
      <c r="A29" s="108"/>
      <c r="B29" s="108"/>
      <c r="C29" s="108"/>
      <c r="D29" s="108"/>
      <c r="E29" s="108"/>
      <c r="F29" s="108"/>
      <c r="G29" s="108"/>
    </row>
    <row r="30" spans="1:8">
      <c r="A30" s="108"/>
      <c r="B30" s="108"/>
      <c r="C30" s="108"/>
      <c r="D30" s="108"/>
      <c r="E30" s="108"/>
      <c r="F30" s="108"/>
      <c r="G30" s="659" t="s">
        <v>30</v>
      </c>
    </row>
    <row r="31" spans="1:8">
      <c r="G31" s="2" t="s">
        <v>639</v>
      </c>
    </row>
  </sheetData>
  <sheetProtection algorithmName="SHA-512" hashValue="1VXjDMACPXSyN2Qw8+fHw/39B9OTAjUfqraj4axAbB64WHzsJs11D7t1lAKHZZGfuIhN/Ndcvtn2jH9paCSqsQ==" saltValue="jJ9ZdgLA6UQwh2kL0yaNgw==" spinCount="100000" sheet="1"/>
  <mergeCells count="3">
    <mergeCell ref="D1:E1"/>
    <mergeCell ref="F1:G1"/>
    <mergeCell ref="C23:E23"/>
  </mergeCells>
  <phoneticPr fontId="0" type="noConversion"/>
  <pageMargins left="0.55000000000000004" right="0" top="0.75" bottom="0.75" header="0.5" footer="0.5"/>
  <pageSetup scale="91" orientation="landscape" r:id="rId1"/>
  <headerFooter alignWithMargins="0">
    <oddFooter>&amp;L&amp;8Last Revised 10/29/24&amp;C&amp;8&amp;A
Page 23 of 27&amp;R&amp;8LGFF005
V2025.1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pageSetUpPr fitToPage="1"/>
  </sheetPr>
  <dimension ref="A2:H42"/>
  <sheetViews>
    <sheetView zoomScale="85" zoomScaleNormal="85" workbookViewId="0">
      <selection activeCell="G25" sqref="G25"/>
    </sheetView>
  </sheetViews>
  <sheetFormatPr defaultColWidth="9.140625" defaultRowHeight="14.25"/>
  <cols>
    <col min="1" max="1" width="52" style="3" bestFit="1" customWidth="1"/>
    <col min="2" max="2" width="17.7109375" style="3" customWidth="1"/>
    <col min="3" max="3" width="9.140625" style="3"/>
    <col min="4" max="4" width="17.7109375" style="3" customWidth="1"/>
    <col min="5" max="5" width="3" style="3" customWidth="1"/>
    <col min="6" max="6" width="17.7109375" style="3" customWidth="1"/>
    <col min="7" max="7" width="9.140625" style="3"/>
    <col min="8" max="8" width="17.7109375" style="3" customWidth="1"/>
    <col min="9" max="16384" width="9.140625" style="3"/>
  </cols>
  <sheetData>
    <row r="2" spans="1:8" ht="15">
      <c r="A2" s="36" t="str">
        <f>"Transfer Schedule for Fiscal Year "&amp;TEXT('Form 1'!C139,"yyyy-yyyy")</f>
        <v>Transfer Schedule for Fiscal Year FY 2025-2026</v>
      </c>
    </row>
    <row r="4" spans="1:8" ht="15">
      <c r="A4" s="8"/>
      <c r="B4" s="729" t="s">
        <v>640</v>
      </c>
      <c r="C4" s="729"/>
      <c r="D4" s="730"/>
      <c r="E4" s="9"/>
      <c r="F4" s="729" t="s">
        <v>641</v>
      </c>
      <c r="G4" s="729"/>
      <c r="H4" s="730"/>
    </row>
    <row r="5" spans="1:8">
      <c r="A5" s="10"/>
      <c r="B5" s="44"/>
      <c r="C5" s="5"/>
      <c r="D5" s="21"/>
      <c r="E5" s="12"/>
      <c r="F5" s="44"/>
      <c r="G5" s="5"/>
      <c r="H5" s="21"/>
    </row>
    <row r="6" spans="1:8">
      <c r="A6" s="60">
        <f>-1</f>
        <v>-1</v>
      </c>
      <c r="B6" s="61">
        <f>A6-1</f>
        <v>-2</v>
      </c>
      <c r="C6" s="61">
        <f>B6-1</f>
        <v>-3</v>
      </c>
      <c r="D6" s="61">
        <f>C6-1</f>
        <v>-4</v>
      </c>
      <c r="E6" s="61"/>
      <c r="F6" s="61">
        <f>D6-1</f>
        <v>-5</v>
      </c>
      <c r="G6" s="61">
        <f>F6-1</f>
        <v>-6</v>
      </c>
      <c r="H6" s="61">
        <f>G6-1</f>
        <v>-7</v>
      </c>
    </row>
    <row r="7" spans="1:8" ht="18" customHeight="1" thickBot="1">
      <c r="A7" s="667" t="s">
        <v>642</v>
      </c>
      <c r="B7" s="59" t="s">
        <v>643</v>
      </c>
      <c r="C7" s="59" t="s">
        <v>644</v>
      </c>
      <c r="D7" s="59" t="s">
        <v>645</v>
      </c>
      <c r="E7" s="13"/>
      <c r="F7" s="59" t="s">
        <v>646</v>
      </c>
      <c r="G7" s="59" t="s">
        <v>644</v>
      </c>
      <c r="H7" s="59" t="s">
        <v>645</v>
      </c>
    </row>
    <row r="8" spans="1:8" ht="21.75" customHeight="1">
      <c r="A8" s="103" t="s">
        <v>131</v>
      </c>
      <c r="B8" s="163"/>
      <c r="C8" s="163"/>
      <c r="D8" s="163"/>
      <c r="E8" s="108"/>
      <c r="F8" s="163"/>
      <c r="G8" s="163"/>
      <c r="H8" s="163"/>
    </row>
    <row r="9" spans="1:8">
      <c r="A9" s="108"/>
      <c r="B9" s="154"/>
      <c r="C9" s="154"/>
      <c r="D9" s="154"/>
      <c r="E9" s="108"/>
      <c r="F9" s="154"/>
      <c r="G9" s="154"/>
      <c r="H9" s="154"/>
    </row>
    <row r="10" spans="1:8">
      <c r="A10" s="108"/>
      <c r="B10" s="154"/>
      <c r="C10" s="154"/>
      <c r="D10" s="154"/>
      <c r="E10" s="108"/>
      <c r="F10" s="154"/>
      <c r="G10" s="154"/>
      <c r="H10" s="154"/>
    </row>
    <row r="11" spans="1:8">
      <c r="A11" s="108"/>
      <c r="B11" s="154"/>
      <c r="C11" s="154"/>
      <c r="D11" s="154"/>
      <c r="E11" s="108"/>
      <c r="F11" s="154"/>
      <c r="G11" s="154"/>
      <c r="H11" s="154"/>
    </row>
    <row r="12" spans="1:8">
      <c r="A12" s="108"/>
      <c r="B12" s="154"/>
      <c r="C12" s="154"/>
      <c r="D12" s="154"/>
      <c r="E12" s="108"/>
      <c r="F12" s="154"/>
      <c r="G12" s="154"/>
      <c r="H12" s="154"/>
    </row>
    <row r="13" spans="1:8">
      <c r="A13" s="108"/>
      <c r="B13" s="154"/>
      <c r="C13" s="154"/>
      <c r="D13" s="154"/>
      <c r="E13" s="108"/>
      <c r="F13" s="154"/>
      <c r="G13" s="154"/>
      <c r="H13" s="154"/>
    </row>
    <row r="14" spans="1:8">
      <c r="A14" s="108"/>
      <c r="B14" s="154"/>
      <c r="C14" s="154"/>
      <c r="D14" s="154"/>
      <c r="E14" s="108"/>
      <c r="F14" s="154"/>
      <c r="G14" s="154"/>
      <c r="H14" s="154"/>
    </row>
    <row r="15" spans="1:8">
      <c r="A15" s="108"/>
      <c r="B15" s="154"/>
      <c r="C15" s="154"/>
      <c r="D15" s="154"/>
      <c r="E15" s="108"/>
      <c r="F15" s="154"/>
      <c r="G15" s="154"/>
      <c r="H15" s="154"/>
    </row>
    <row r="16" spans="1:8">
      <c r="A16" s="108"/>
      <c r="B16" s="154"/>
      <c r="C16" s="154"/>
      <c r="D16" s="154"/>
      <c r="E16" s="108"/>
      <c r="F16" s="154"/>
      <c r="G16" s="154"/>
      <c r="H16" s="154"/>
    </row>
    <row r="17" spans="1:8">
      <c r="A17" s="108"/>
      <c r="B17" s="154"/>
      <c r="C17" s="154"/>
      <c r="D17" s="154"/>
      <c r="E17" s="108"/>
      <c r="F17" s="154"/>
      <c r="G17" s="154"/>
      <c r="H17" s="154"/>
    </row>
    <row r="18" spans="1:8">
      <c r="A18" s="108"/>
      <c r="B18" s="154"/>
      <c r="C18" s="154"/>
      <c r="D18" s="154"/>
      <c r="E18" s="108"/>
      <c r="F18" s="154"/>
      <c r="G18" s="154"/>
      <c r="H18" s="154"/>
    </row>
    <row r="19" spans="1:8">
      <c r="A19" s="108"/>
      <c r="B19" s="154"/>
      <c r="C19" s="154"/>
      <c r="D19" s="154"/>
      <c r="E19" s="108"/>
      <c r="F19" s="154"/>
      <c r="G19" s="154"/>
      <c r="H19" s="154"/>
    </row>
    <row r="20" spans="1:8" ht="18" customHeight="1" thickBot="1">
      <c r="A20" s="249" t="s">
        <v>140</v>
      </c>
      <c r="B20" s="250"/>
      <c r="C20" s="250"/>
      <c r="D20" s="250"/>
      <c r="E20" s="96"/>
      <c r="F20" s="250"/>
      <c r="G20" s="250"/>
      <c r="H20" s="250"/>
    </row>
    <row r="21" spans="1:8" ht="20.25" customHeight="1">
      <c r="A21" s="103" t="s">
        <v>647</v>
      </c>
      <c r="B21" s="163"/>
      <c r="C21" s="163"/>
      <c r="D21" s="163"/>
      <c r="E21" s="108"/>
      <c r="F21" s="163"/>
      <c r="G21" s="163"/>
      <c r="H21" s="163"/>
    </row>
    <row r="22" spans="1:8">
      <c r="A22" s="108"/>
      <c r="B22" s="154"/>
      <c r="C22" s="154"/>
      <c r="D22" s="154"/>
      <c r="E22" s="108"/>
      <c r="F22" s="154"/>
      <c r="G22" s="154"/>
      <c r="H22" s="154"/>
    </row>
    <row r="23" spans="1:8">
      <c r="A23" s="108"/>
      <c r="B23" s="154"/>
      <c r="C23" s="154"/>
      <c r="D23" s="154"/>
      <c r="E23" s="108"/>
      <c r="F23" s="154"/>
      <c r="G23" s="154"/>
      <c r="H23" s="154"/>
    </row>
    <row r="24" spans="1:8">
      <c r="A24" s="108"/>
      <c r="B24" s="154"/>
      <c r="C24" s="154"/>
      <c r="D24" s="154"/>
      <c r="E24" s="108"/>
      <c r="F24" s="154"/>
      <c r="G24" s="154"/>
      <c r="H24" s="154"/>
    </row>
    <row r="25" spans="1:8">
      <c r="A25" s="108"/>
      <c r="B25" s="154"/>
      <c r="C25" s="154"/>
      <c r="D25" s="154"/>
      <c r="E25" s="108"/>
      <c r="F25" s="154"/>
      <c r="G25" s="154"/>
      <c r="H25" s="154"/>
    </row>
    <row r="26" spans="1:8">
      <c r="A26" s="108"/>
      <c r="B26" s="154"/>
      <c r="C26" s="154"/>
      <c r="D26" s="154"/>
      <c r="E26" s="108"/>
      <c r="F26" s="154"/>
      <c r="G26" s="154"/>
      <c r="H26" s="154"/>
    </row>
    <row r="27" spans="1:8">
      <c r="A27" s="108"/>
      <c r="B27" s="154"/>
      <c r="C27" s="154"/>
      <c r="D27" s="154"/>
      <c r="E27" s="108"/>
      <c r="F27" s="154"/>
      <c r="G27" s="154"/>
      <c r="H27" s="154"/>
    </row>
    <row r="28" spans="1:8">
      <c r="A28" s="108"/>
      <c r="B28" s="154"/>
      <c r="C28" s="154"/>
      <c r="D28" s="154"/>
      <c r="E28" s="108"/>
      <c r="F28" s="154"/>
      <c r="G28" s="154"/>
      <c r="H28" s="154"/>
    </row>
    <row r="29" spans="1:8">
      <c r="A29" s="108"/>
      <c r="B29" s="154"/>
      <c r="C29" s="154"/>
      <c r="D29" s="154"/>
      <c r="E29" s="108"/>
      <c r="F29" s="154"/>
      <c r="G29" s="154"/>
      <c r="H29" s="154"/>
    </row>
    <row r="30" spans="1:8">
      <c r="A30" s="108"/>
      <c r="B30" s="154"/>
      <c r="C30" s="154"/>
      <c r="D30" s="154"/>
      <c r="E30" s="108"/>
      <c r="F30" s="154"/>
      <c r="G30" s="154"/>
      <c r="H30" s="154"/>
    </row>
    <row r="31" spans="1:8">
      <c r="A31" s="108"/>
      <c r="B31" s="154"/>
      <c r="C31" s="154"/>
      <c r="D31" s="154"/>
      <c r="E31" s="108"/>
      <c r="F31" s="154"/>
      <c r="G31" s="154"/>
      <c r="H31" s="154"/>
    </row>
    <row r="32" spans="1:8">
      <c r="A32" s="108"/>
      <c r="B32" s="154"/>
      <c r="C32" s="154"/>
      <c r="D32" s="154"/>
      <c r="E32" s="108"/>
      <c r="F32" s="154"/>
      <c r="G32" s="154"/>
      <c r="H32" s="154"/>
    </row>
    <row r="33" spans="1:8" ht="18" customHeight="1" thickBot="1">
      <c r="A33" s="249" t="s">
        <v>140</v>
      </c>
      <c r="B33" s="250"/>
      <c r="C33" s="250"/>
      <c r="D33" s="250"/>
      <c r="E33" s="96"/>
      <c r="F33" s="250"/>
      <c r="G33" s="250"/>
      <c r="H33" s="250"/>
    </row>
    <row r="34" spans="1:8" ht="21.75" customHeight="1" thickBot="1">
      <c r="A34" s="251" t="s">
        <v>648</v>
      </c>
      <c r="B34" s="252"/>
      <c r="C34" s="252"/>
      <c r="D34" s="252"/>
      <c r="E34" s="253"/>
      <c r="F34" s="252"/>
      <c r="G34" s="252"/>
      <c r="H34" s="252"/>
    </row>
    <row r="35" spans="1:8" ht="15" thickTop="1">
      <c r="A35" s="108"/>
      <c r="B35" s="108"/>
      <c r="C35" s="108"/>
      <c r="D35" s="108"/>
      <c r="E35" s="108"/>
      <c r="F35" s="108"/>
      <c r="G35" s="108"/>
      <c r="H35" s="108"/>
    </row>
    <row r="36" spans="1:8">
      <c r="A36" s="108"/>
      <c r="B36" s="108"/>
      <c r="C36" s="108"/>
      <c r="D36" s="108"/>
      <c r="E36" s="108"/>
      <c r="F36" s="108"/>
      <c r="G36" s="108"/>
      <c r="H36" s="108"/>
    </row>
    <row r="37" spans="1:8">
      <c r="A37" s="168"/>
      <c r="B37" s="684"/>
      <c r="C37" s="684"/>
      <c r="D37" s="684"/>
      <c r="E37" s="684"/>
      <c r="F37" s="108" t="s">
        <v>109</v>
      </c>
      <c r="G37" s="108"/>
      <c r="H37" s="108"/>
    </row>
    <row r="38" spans="1:8" ht="21.75" customHeight="1">
      <c r="A38" s="108" t="s">
        <v>649</v>
      </c>
      <c r="B38" s="108"/>
      <c r="C38" s="108"/>
      <c r="D38" s="108"/>
      <c r="E38" s="108"/>
      <c r="F38" s="108"/>
      <c r="G38" s="108"/>
      <c r="H38" s="108"/>
    </row>
    <row r="39" spans="1:8" ht="13.5" customHeight="1">
      <c r="A39" s="108"/>
      <c r="B39" s="108"/>
      <c r="C39" s="108"/>
      <c r="D39" s="108"/>
      <c r="E39" s="108"/>
      <c r="F39" s="108"/>
      <c r="G39" s="108"/>
      <c r="H39" s="108"/>
    </row>
    <row r="40" spans="1:8">
      <c r="A40" s="108"/>
      <c r="B40" s="108"/>
      <c r="C40" s="108"/>
      <c r="D40" s="108"/>
      <c r="E40" s="108"/>
      <c r="F40" s="108"/>
      <c r="G40" s="78"/>
      <c r="H40" s="108"/>
    </row>
    <row r="41" spans="1:8">
      <c r="H41" s="659" t="s">
        <v>30</v>
      </c>
    </row>
    <row r="42" spans="1:8">
      <c r="H42" s="2" t="s">
        <v>650</v>
      </c>
    </row>
  </sheetData>
  <sheetProtection algorithmName="SHA-512" hashValue="s/5jTSiuEuI+R4tm6ERP2yvNUDuCF5GQX42mV9sU0tYbEFveqK/zJjAytKWLQSjwYFkf70GQ0DUV9QsH2FCI6Q==" saltValue="N7HK7sxQtWbPNrD714m82g==" spinCount="100000" sheet="1" objects="1" scenarios="1"/>
  <mergeCells count="3">
    <mergeCell ref="B4:D4"/>
    <mergeCell ref="F4:H4"/>
    <mergeCell ref="B37:E37"/>
  </mergeCells>
  <phoneticPr fontId="0" type="noConversion"/>
  <pageMargins left="0.71" right="0" top="0.75" bottom="0.75" header="0.5" footer="0.5"/>
  <pageSetup scale="87" orientation="landscape" r:id="rId1"/>
  <headerFooter alignWithMargins="0">
    <oddFooter>&amp;L&amp;8Last Revised 10/29/24&amp;C&amp;8&amp;A
Page 24 of 27&amp;R&amp;8LGF-F005
V2025.1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1DB01-5CC4-4195-A3B3-C0B09CBBD56C}">
  <dimension ref="A1:O35"/>
  <sheetViews>
    <sheetView topLeftCell="A12" zoomScaleNormal="100" workbookViewId="0">
      <selection activeCell="P32" sqref="P32:P33"/>
    </sheetView>
  </sheetViews>
  <sheetFormatPr defaultRowHeight="12.75"/>
  <cols>
    <col min="1" max="1" width="10.28515625" style="603" customWidth="1"/>
    <col min="2" max="2" width="9.140625" style="603"/>
    <col min="3" max="3" width="10.42578125" style="603" customWidth="1"/>
    <col min="4" max="4" width="4.85546875" style="603" customWidth="1"/>
    <col min="5" max="5" width="3" style="603" customWidth="1"/>
    <col min="6" max="6" width="4.85546875" style="603" customWidth="1"/>
    <col min="7" max="7" width="16" style="603" customWidth="1"/>
    <col min="8" max="8" width="10.42578125" style="603" customWidth="1"/>
    <col min="9" max="9" width="2.7109375" style="603" customWidth="1"/>
    <col min="10" max="10" width="18.5703125" style="603" customWidth="1"/>
    <col min="11" max="16384" width="9.140625" style="603"/>
  </cols>
  <sheetData>
    <row r="1" spans="1:10" ht="24.75" customHeight="1" thickBot="1">
      <c r="A1" s="731" t="s">
        <v>651</v>
      </c>
      <c r="B1" s="731"/>
      <c r="C1" s="731"/>
      <c r="D1" s="731"/>
      <c r="E1" s="731"/>
      <c r="F1" s="731"/>
      <c r="G1" s="731"/>
      <c r="H1" s="731"/>
      <c r="I1" s="731"/>
      <c r="J1" s="731"/>
    </row>
    <row r="2" spans="1:10" ht="18" customHeight="1" thickTop="1"/>
    <row r="3" spans="1:10" ht="18" customHeight="1">
      <c r="A3" s="603" t="s">
        <v>652</v>
      </c>
    </row>
    <row r="4" spans="1:10" ht="18" customHeight="1">
      <c r="A4" s="603" t="s">
        <v>653</v>
      </c>
    </row>
    <row r="5" spans="1:10" ht="18" customHeight="1">
      <c r="A5" s="603" t="s">
        <v>654</v>
      </c>
    </row>
    <row r="6" spans="1:10" ht="18" customHeight="1"/>
    <row r="7" spans="1:10" ht="18" customHeight="1">
      <c r="A7" s="732" t="s">
        <v>655</v>
      </c>
      <c r="B7" s="732"/>
      <c r="C7" s="732"/>
      <c r="D7" s="732"/>
      <c r="E7" s="732"/>
      <c r="F7" s="732"/>
      <c r="G7" s="732"/>
      <c r="H7" s="732"/>
      <c r="I7" s="732"/>
      <c r="J7" s="732"/>
    </row>
    <row r="8" spans="1:10" ht="18" customHeight="1"/>
    <row r="9" spans="1:10" ht="18" customHeight="1">
      <c r="A9" s="603" t="s">
        <v>656</v>
      </c>
      <c r="B9" s="733"/>
      <c r="C9" s="733"/>
      <c r="D9" s="733"/>
      <c r="E9" s="733"/>
      <c r="F9" s="733"/>
      <c r="G9" s="733"/>
      <c r="H9" s="733"/>
      <c r="I9" s="733"/>
      <c r="J9" s="733"/>
    </row>
    <row r="10" spans="1:10" ht="18" customHeight="1"/>
    <row r="11" spans="1:10" ht="18" customHeight="1">
      <c r="A11" s="603" t="s">
        <v>657</v>
      </c>
      <c r="C11" s="733"/>
      <c r="D11" s="733"/>
      <c r="E11" s="733"/>
      <c r="F11" s="733"/>
      <c r="G11" s="733"/>
      <c r="H11" s="733"/>
      <c r="I11" s="733"/>
      <c r="J11" s="733"/>
    </row>
    <row r="12" spans="1:10" ht="18" customHeight="1"/>
    <row r="13" spans="1:10" ht="18" customHeight="1">
      <c r="A13" s="603" t="s">
        <v>658</v>
      </c>
      <c r="I13" s="608" t="s">
        <v>46</v>
      </c>
      <c r="J13" s="612"/>
    </row>
    <row r="14" spans="1:10" ht="18" customHeight="1">
      <c r="J14" s="610"/>
    </row>
    <row r="15" spans="1:10" ht="18" customHeight="1">
      <c r="A15" s="603" t="s">
        <v>659</v>
      </c>
      <c r="I15" s="608" t="s">
        <v>46</v>
      </c>
      <c r="J15" s="612"/>
    </row>
    <row r="16" spans="1:10" ht="18" customHeight="1">
      <c r="J16" s="610"/>
    </row>
    <row r="17" spans="1:15" ht="18" customHeight="1">
      <c r="A17" s="603" t="s">
        <v>660</v>
      </c>
      <c r="I17" s="608" t="s">
        <v>46</v>
      </c>
      <c r="J17" s="612"/>
    </row>
    <row r="18" spans="1:15" ht="18" customHeight="1">
      <c r="J18" s="610"/>
    </row>
    <row r="19" spans="1:15" ht="18" customHeight="1">
      <c r="A19" s="603" t="s">
        <v>661</v>
      </c>
      <c r="I19" s="608" t="s">
        <v>46</v>
      </c>
      <c r="J19" s="612"/>
    </row>
    <row r="20" spans="1:15" ht="18" customHeight="1">
      <c r="J20" s="610"/>
    </row>
    <row r="21" spans="1:15" ht="18" customHeight="1">
      <c r="A21" s="603" t="s">
        <v>662</v>
      </c>
      <c r="I21" s="608" t="s">
        <v>46</v>
      </c>
      <c r="J21" s="612"/>
    </row>
    <row r="22" spans="1:15" ht="18" customHeight="1">
      <c r="J22" s="610"/>
    </row>
    <row r="23" spans="1:15" ht="18" customHeight="1">
      <c r="A23" s="603" t="s">
        <v>663</v>
      </c>
      <c r="I23" s="608" t="s">
        <v>46</v>
      </c>
      <c r="J23" s="612"/>
      <c r="O23" s="611"/>
    </row>
    <row r="24" spans="1:15" ht="18" customHeight="1">
      <c r="A24" s="603" t="s">
        <v>664</v>
      </c>
      <c r="J24" s="610"/>
    </row>
    <row r="25" spans="1:15" ht="18" customHeight="1"/>
    <row r="26" spans="1:15" ht="18" customHeight="1" thickBot="1">
      <c r="A26" s="609" t="s">
        <v>665</v>
      </c>
      <c r="I26" s="608" t="s">
        <v>46</v>
      </c>
      <c r="J26" s="607">
        <f>SUM(J13,J15,J17,J19,J21,J23)</f>
        <v>0</v>
      </c>
    </row>
    <row r="27" spans="1:15" ht="18" customHeight="1" thickTop="1"/>
    <row r="28" spans="1:15" ht="18" customHeight="1"/>
    <row r="29" spans="1:15" ht="18" customHeight="1"/>
    <row r="30" spans="1:15" ht="18" customHeight="1"/>
    <row r="31" spans="1:15" ht="18" customHeight="1">
      <c r="A31" s="603" t="s">
        <v>666</v>
      </c>
      <c r="B31" s="733"/>
      <c r="C31" s="733"/>
      <c r="D31" s="733"/>
      <c r="E31" s="733"/>
      <c r="F31" s="733"/>
      <c r="G31" s="733"/>
      <c r="J31" s="606" t="str">
        <f>"Budget Year "&amp;TEXT('Form 1'!C139,"yyyy-yyyy")</f>
        <v>Budget Year FY 2025-2026</v>
      </c>
    </row>
    <row r="32" spans="1:15" ht="18" customHeight="1"/>
    <row r="33" spans="10:10" ht="18" customHeight="1">
      <c r="J33" s="605" t="s">
        <v>667</v>
      </c>
    </row>
    <row r="34" spans="10:10">
      <c r="J34" s="604" t="s">
        <v>668</v>
      </c>
    </row>
    <row r="35" spans="10:10">
      <c r="J35" s="361"/>
    </row>
  </sheetData>
  <mergeCells count="5">
    <mergeCell ref="A1:J1"/>
    <mergeCell ref="A7:J7"/>
    <mergeCell ref="B9:J9"/>
    <mergeCell ref="C11:J11"/>
    <mergeCell ref="B31:G31"/>
  </mergeCells>
  <pageMargins left="0.52" right="0.2" top="0.75" bottom="0.25" header="0.5" footer="0"/>
  <pageSetup scale="93" orientation="portrait" r:id="rId1"/>
  <headerFooter alignWithMargins="0">
    <oddFooter>&amp;LFORM 4404LGF&amp;C  Last Revised 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K39"/>
  <sheetViews>
    <sheetView zoomScaleNormal="100" workbookViewId="0">
      <selection activeCell="L19" sqref="L19"/>
    </sheetView>
  </sheetViews>
  <sheetFormatPr defaultRowHeight="12.75"/>
  <cols>
    <col min="1" max="1" width="4.42578125" customWidth="1"/>
    <col min="2" max="2" width="36" customWidth="1"/>
    <col min="4" max="4" width="12.140625" customWidth="1"/>
    <col min="5" max="6" width="11.7109375" customWidth="1"/>
    <col min="7" max="7" width="48.42578125" customWidth="1"/>
  </cols>
  <sheetData>
    <row r="1" spans="1:11" ht="15">
      <c r="A1" s="735" t="s">
        <v>669</v>
      </c>
      <c r="B1" s="735"/>
      <c r="C1" s="735"/>
      <c r="D1" s="735"/>
      <c r="E1" s="735"/>
      <c r="F1" s="735"/>
      <c r="G1" s="735"/>
      <c r="H1" s="432"/>
      <c r="I1" s="432"/>
      <c r="J1" s="432"/>
      <c r="K1" s="432"/>
    </row>
    <row r="2" spans="1:11" ht="15">
      <c r="A2" s="735"/>
      <c r="B2" s="735"/>
      <c r="C2" s="735"/>
      <c r="D2" s="735"/>
      <c r="E2" s="735"/>
      <c r="F2" s="735"/>
      <c r="G2" s="735"/>
      <c r="H2" s="432"/>
      <c r="I2" s="432"/>
      <c r="J2" s="432"/>
      <c r="K2" s="432"/>
    </row>
    <row r="3" spans="1:11" ht="16.5" customHeight="1">
      <c r="A3" s="407"/>
      <c r="B3" s="408" t="s">
        <v>670</v>
      </c>
      <c r="C3" s="736"/>
      <c r="D3" s="736"/>
      <c r="E3" s="736"/>
      <c r="F3" s="410"/>
      <c r="G3" s="409"/>
      <c r="H3" s="413"/>
      <c r="I3" s="410"/>
    </row>
    <row r="4" spans="1:11" ht="15">
      <c r="A4" s="407"/>
      <c r="B4" s="362" t="s">
        <v>671</v>
      </c>
      <c r="C4" s="737"/>
      <c r="D4" s="737"/>
      <c r="E4" s="737"/>
      <c r="F4" s="409"/>
      <c r="G4" s="407"/>
      <c r="H4" s="410"/>
      <c r="I4" s="410"/>
    </row>
    <row r="5" spans="1:11" ht="15">
      <c r="A5" s="842"/>
      <c r="B5" s="411" t="s">
        <v>672</v>
      </c>
      <c r="C5" s="843"/>
      <c r="D5" s="843"/>
      <c r="E5" s="843"/>
      <c r="F5" s="412"/>
      <c r="G5" s="844"/>
      <c r="H5" s="842"/>
      <c r="I5" s="845"/>
    </row>
    <row r="6" spans="1:11" ht="15">
      <c r="A6" s="410"/>
      <c r="B6" s="408" t="s">
        <v>673</v>
      </c>
      <c r="C6" s="734"/>
      <c r="D6" s="734"/>
      <c r="E6" s="734"/>
      <c r="G6" s="636" t="s">
        <v>674</v>
      </c>
      <c r="H6" s="410"/>
      <c r="I6" s="410"/>
    </row>
    <row r="8" spans="1:11" ht="51.75">
      <c r="A8" s="415" t="s">
        <v>675</v>
      </c>
      <c r="B8" s="428" t="s">
        <v>676</v>
      </c>
      <c r="C8" s="429" t="s">
        <v>677</v>
      </c>
      <c r="D8" s="429" t="s">
        <v>678</v>
      </c>
      <c r="E8" s="429" t="s">
        <v>679</v>
      </c>
      <c r="F8" s="429" t="s">
        <v>680</v>
      </c>
      <c r="G8" s="430" t="s">
        <v>681</v>
      </c>
      <c r="H8" s="410"/>
      <c r="I8" s="410"/>
    </row>
    <row r="9" spans="1:11" ht="13.5">
      <c r="A9" s="416">
        <v>1</v>
      </c>
      <c r="B9" s="637"/>
      <c r="C9" s="638"/>
      <c r="D9" s="638"/>
      <c r="E9" s="639"/>
      <c r="F9" s="640"/>
      <c r="G9" s="641"/>
      <c r="H9" s="431"/>
      <c r="I9" s="431"/>
    </row>
    <row r="10" spans="1:11">
      <c r="A10" s="416">
        <v>2</v>
      </c>
      <c r="B10" s="642"/>
      <c r="C10" s="641"/>
      <c r="D10" s="641"/>
      <c r="E10" s="641"/>
      <c r="F10" s="641"/>
      <c r="G10" s="641"/>
      <c r="H10" s="431"/>
      <c r="I10" s="431"/>
    </row>
    <row r="11" spans="1:11">
      <c r="A11" s="416">
        <v>3</v>
      </c>
      <c r="B11" s="642"/>
      <c r="C11" s="641"/>
      <c r="D11" s="641"/>
      <c r="E11" s="641"/>
      <c r="F11" s="641"/>
      <c r="G11" s="641"/>
      <c r="H11" s="431"/>
      <c r="I11" s="431"/>
    </row>
    <row r="12" spans="1:11">
      <c r="A12" s="416">
        <v>4</v>
      </c>
      <c r="B12" s="642"/>
      <c r="C12" s="641"/>
      <c r="D12" s="641"/>
      <c r="E12" s="641"/>
      <c r="F12" s="641"/>
      <c r="G12" s="641"/>
      <c r="H12" s="431"/>
      <c r="I12" s="431"/>
    </row>
    <row r="13" spans="1:11">
      <c r="A13" s="416">
        <v>5</v>
      </c>
      <c r="B13" s="642"/>
      <c r="C13" s="641"/>
      <c r="D13" s="641"/>
      <c r="E13" s="641"/>
      <c r="F13" s="641"/>
      <c r="G13" s="641"/>
      <c r="H13" s="431"/>
      <c r="I13" s="431"/>
    </row>
    <row r="14" spans="1:11">
      <c r="A14" s="416">
        <v>6</v>
      </c>
      <c r="B14" s="643"/>
      <c r="C14" s="641"/>
      <c r="D14" s="641"/>
      <c r="E14" s="641"/>
      <c r="F14" s="641"/>
      <c r="G14" s="641"/>
      <c r="H14" s="431"/>
      <c r="I14" s="431"/>
    </row>
    <row r="15" spans="1:11">
      <c r="A15" s="416">
        <v>7</v>
      </c>
      <c r="B15" s="642"/>
      <c r="C15" s="641"/>
      <c r="D15" s="641"/>
      <c r="E15" s="641"/>
      <c r="F15" s="641"/>
      <c r="G15" s="641"/>
      <c r="H15" s="431"/>
      <c r="I15" s="431"/>
    </row>
    <row r="16" spans="1:11">
      <c r="A16" s="416">
        <v>8</v>
      </c>
      <c r="B16" s="643"/>
      <c r="C16" s="641"/>
      <c r="D16" s="641"/>
      <c r="E16" s="641"/>
      <c r="F16" s="641"/>
      <c r="G16" s="641"/>
      <c r="H16" s="431"/>
      <c r="I16" s="431"/>
    </row>
    <row r="17" spans="1:9">
      <c r="A17" s="416">
        <v>9</v>
      </c>
      <c r="B17" s="642"/>
      <c r="C17" s="641"/>
      <c r="D17" s="641"/>
      <c r="E17" s="641"/>
      <c r="F17" s="641"/>
      <c r="G17" s="641"/>
      <c r="H17" s="431"/>
      <c r="I17" s="431"/>
    </row>
    <row r="18" spans="1:9">
      <c r="A18" s="416">
        <v>10</v>
      </c>
      <c r="B18" s="643"/>
      <c r="C18" s="641"/>
      <c r="D18" s="641"/>
      <c r="E18" s="641"/>
      <c r="F18" s="641"/>
      <c r="G18" s="641"/>
      <c r="H18" s="431"/>
      <c r="I18" s="431"/>
    </row>
    <row r="19" spans="1:9">
      <c r="A19" s="416">
        <v>11</v>
      </c>
      <c r="B19" s="642"/>
      <c r="C19" s="641"/>
      <c r="D19" s="641"/>
      <c r="E19" s="641"/>
      <c r="F19" s="641"/>
      <c r="G19" s="641"/>
    </row>
    <row r="20" spans="1:9">
      <c r="A20" s="416">
        <v>12</v>
      </c>
      <c r="B20" s="643"/>
      <c r="C20" s="641"/>
      <c r="D20" s="641"/>
      <c r="E20" s="641"/>
      <c r="F20" s="641"/>
      <c r="G20" s="641"/>
    </row>
    <row r="21" spans="1:9">
      <c r="A21" s="416">
        <v>13</v>
      </c>
      <c r="B21" s="642"/>
      <c r="C21" s="641"/>
      <c r="D21" s="641"/>
      <c r="E21" s="641"/>
      <c r="F21" s="641"/>
      <c r="G21" s="641"/>
    </row>
    <row r="22" spans="1:9">
      <c r="A22" s="416">
        <v>14</v>
      </c>
      <c r="B22" s="643"/>
      <c r="C22" s="641"/>
      <c r="D22" s="641"/>
      <c r="E22" s="641"/>
      <c r="F22" s="641"/>
      <c r="G22" s="641"/>
    </row>
    <row r="23" spans="1:9">
      <c r="A23" s="416">
        <v>15</v>
      </c>
      <c r="B23" s="642"/>
      <c r="C23" s="641"/>
      <c r="D23" s="641"/>
      <c r="E23" s="641"/>
      <c r="F23" s="641"/>
      <c r="G23" s="641"/>
    </row>
    <row r="24" spans="1:9">
      <c r="A24" s="416">
        <v>16</v>
      </c>
      <c r="B24" s="643"/>
      <c r="C24" s="641"/>
      <c r="D24" s="641"/>
      <c r="E24" s="641"/>
      <c r="F24" s="641"/>
      <c r="G24" s="641"/>
    </row>
    <row r="25" spans="1:9">
      <c r="A25" s="416">
        <v>17</v>
      </c>
      <c r="B25" s="643"/>
      <c r="C25" s="641"/>
      <c r="D25" s="641"/>
      <c r="E25" s="641"/>
      <c r="F25" s="641"/>
      <c r="G25" s="641"/>
    </row>
    <row r="26" spans="1:9">
      <c r="A26" s="416">
        <v>18</v>
      </c>
      <c r="B26" s="642"/>
      <c r="C26" s="641"/>
      <c r="D26" s="641"/>
      <c r="E26" s="641"/>
      <c r="F26" s="641"/>
      <c r="G26" s="641"/>
    </row>
    <row r="27" spans="1:9" ht="13.5" thickBot="1">
      <c r="A27" s="416">
        <v>19</v>
      </c>
      <c r="B27" s="644"/>
      <c r="C27" s="645"/>
      <c r="D27" s="645"/>
      <c r="E27" s="645"/>
      <c r="F27" s="645"/>
      <c r="G27" s="645"/>
    </row>
    <row r="28" spans="1:9" ht="13.5" thickBot="1">
      <c r="A28" s="416">
        <v>20</v>
      </c>
      <c r="B28" s="420" t="s">
        <v>682</v>
      </c>
      <c r="C28" s="421"/>
      <c r="D28" s="421"/>
      <c r="E28" s="646"/>
      <c r="F28" s="647"/>
      <c r="G28" s="421"/>
    </row>
    <row r="29" spans="1:9" ht="13.5">
      <c r="A29" s="425"/>
      <c r="B29" s="426"/>
      <c r="C29" s="412"/>
      <c r="D29" s="412"/>
      <c r="E29" s="427"/>
      <c r="F29" s="427"/>
      <c r="G29" s="410"/>
    </row>
    <row r="30" spans="1:9">
      <c r="A30" s="410"/>
      <c r="B30" s="410" t="s">
        <v>683</v>
      </c>
      <c r="C30" s="410"/>
      <c r="D30" s="410"/>
      <c r="E30" s="410"/>
      <c r="F30" s="410"/>
      <c r="G30" s="410"/>
    </row>
    <row r="31" spans="1:9">
      <c r="A31" s="410"/>
      <c r="B31" s="410"/>
      <c r="C31" s="410"/>
      <c r="D31" s="410"/>
      <c r="E31" s="410"/>
      <c r="F31" s="360"/>
      <c r="G31" s="410"/>
    </row>
    <row r="38" spans="7:7">
      <c r="G38" s="648" t="s">
        <v>667</v>
      </c>
    </row>
    <row r="39" spans="7:7">
      <c r="G39" s="521" t="s">
        <v>684</v>
      </c>
    </row>
  </sheetData>
  <sheetProtection algorithmName="SHA-512" hashValue="G9SjvsV7C3yxy6EJXN7daOzKX/DKLUCFbfZly6W9Kv0QYxh4rIc2LHJK7/jD2krvkkZToHzh9647JjWMhtLaQA==" saltValue="uq9WNVQpjb0cZQHAWvCpnw==" spinCount="100000" sheet="1"/>
  <mergeCells count="6">
    <mergeCell ref="C6:E6"/>
    <mergeCell ref="A1:G1"/>
    <mergeCell ref="A2:G2"/>
    <mergeCell ref="C3:E3"/>
    <mergeCell ref="C4:E4"/>
    <mergeCell ref="C5:E5"/>
  </mergeCells>
  <phoneticPr fontId="12" type="noConversion"/>
  <pageMargins left="0.55000000000000004" right="0" top="0.75" bottom="0.75" header="0.5" footer="0.5"/>
  <pageSetup scale="91" orientation="landscape" r:id="rId1"/>
  <headerFooter alignWithMargins="0">
    <oddFooter>&amp;L&amp;8Last Revised 10/29/24&amp;C&amp;8&amp;A
Page 26 of 27&amp;R&amp;8LGF-F005
V2025.1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K38"/>
  <sheetViews>
    <sheetView zoomScaleNormal="100" workbookViewId="0">
      <selection activeCell="Q19" sqref="Q19"/>
    </sheetView>
  </sheetViews>
  <sheetFormatPr defaultRowHeight="12.75"/>
  <cols>
    <col min="1" max="1" width="4" customWidth="1"/>
    <col min="2" max="2" width="28.42578125" customWidth="1"/>
    <col min="3" max="4" width="11" customWidth="1"/>
    <col min="5" max="5" width="8" bestFit="1" customWidth="1"/>
    <col min="6" max="7" width="12.140625" customWidth="1"/>
    <col min="8" max="8" width="7.85546875" bestFit="1" customWidth="1"/>
    <col min="9" max="9" width="10.28515625" customWidth="1"/>
    <col min="10" max="10" width="13.7109375" customWidth="1"/>
    <col min="11" max="11" width="19.42578125" customWidth="1"/>
  </cols>
  <sheetData>
    <row r="1" spans="1:11" ht="15">
      <c r="A1" s="735" t="s">
        <v>685</v>
      </c>
      <c r="B1" s="735"/>
      <c r="C1" s="735"/>
      <c r="D1" s="735"/>
      <c r="E1" s="735"/>
      <c r="F1" s="735"/>
      <c r="G1" s="735"/>
      <c r="H1" s="735"/>
      <c r="I1" s="735"/>
      <c r="J1" s="735"/>
      <c r="K1" s="735"/>
    </row>
    <row r="2" spans="1:11" ht="15">
      <c r="A2" s="735"/>
      <c r="B2" s="735"/>
      <c r="C2" s="735"/>
      <c r="D2" s="735"/>
      <c r="E2" s="735"/>
      <c r="F2" s="735"/>
      <c r="G2" s="735"/>
      <c r="H2" s="735"/>
      <c r="I2" s="735"/>
      <c r="J2" s="735"/>
      <c r="K2" s="735"/>
    </row>
    <row r="3" spans="1:11" ht="16.5" customHeight="1">
      <c r="A3" s="407"/>
      <c r="B3" s="408" t="s">
        <v>670</v>
      </c>
      <c r="C3" s="736"/>
      <c r="D3" s="736"/>
      <c r="E3" s="736"/>
      <c r="F3" s="736"/>
      <c r="G3" s="409"/>
      <c r="H3" s="410"/>
      <c r="I3" s="409"/>
      <c r="J3" s="409"/>
      <c r="K3" s="409"/>
    </row>
    <row r="4" spans="1:11" ht="15">
      <c r="A4" s="407"/>
      <c r="B4" s="362" t="s">
        <v>671</v>
      </c>
      <c r="C4" s="737"/>
      <c r="D4" s="737"/>
      <c r="E4" s="737"/>
      <c r="F4" s="737"/>
      <c r="G4" s="410"/>
      <c r="H4" s="409"/>
      <c r="I4" s="409"/>
      <c r="J4" s="409"/>
      <c r="K4" s="407"/>
    </row>
    <row r="5" spans="1:11" ht="15">
      <c r="A5" s="842"/>
      <c r="B5" s="411" t="s">
        <v>672</v>
      </c>
      <c r="C5" s="843"/>
      <c r="D5" s="843"/>
      <c r="E5" s="843"/>
      <c r="F5" s="843"/>
      <c r="G5" s="412"/>
      <c r="H5" s="412"/>
      <c r="I5" s="412"/>
      <c r="J5" s="412"/>
      <c r="K5" s="844"/>
    </row>
    <row r="6" spans="1:11" ht="15">
      <c r="A6" s="410"/>
      <c r="B6" s="408" t="s">
        <v>673</v>
      </c>
      <c r="C6" s="734"/>
      <c r="D6" s="734"/>
      <c r="E6" s="734"/>
      <c r="F6" s="734"/>
      <c r="H6" s="413"/>
      <c r="I6" s="413"/>
      <c r="J6" s="414" t="s">
        <v>686</v>
      </c>
      <c r="K6" s="649"/>
    </row>
    <row r="8" spans="1:11" ht="76.5" customHeight="1">
      <c r="A8" s="415" t="s">
        <v>675</v>
      </c>
      <c r="B8" s="416" t="s">
        <v>676</v>
      </c>
      <c r="C8" s="417" t="s">
        <v>677</v>
      </c>
      <c r="D8" s="417" t="s">
        <v>678</v>
      </c>
      <c r="E8" s="418" t="s">
        <v>687</v>
      </c>
      <c r="F8" s="417" t="s">
        <v>679</v>
      </c>
      <c r="G8" s="417" t="s">
        <v>680</v>
      </c>
      <c r="H8" s="417" t="s">
        <v>688</v>
      </c>
      <c r="I8" s="417" t="s">
        <v>689</v>
      </c>
      <c r="J8" s="417" t="s">
        <v>690</v>
      </c>
      <c r="K8" s="419" t="s">
        <v>681</v>
      </c>
    </row>
    <row r="9" spans="1:11">
      <c r="A9" s="416">
        <v>1</v>
      </c>
      <c r="B9" s="642"/>
      <c r="C9" s="641"/>
      <c r="D9" s="641"/>
      <c r="E9" s="641"/>
      <c r="F9" s="641"/>
      <c r="G9" s="641"/>
      <c r="H9" s="641"/>
      <c r="I9" s="641"/>
      <c r="J9" s="641"/>
      <c r="K9" s="641"/>
    </row>
    <row r="10" spans="1:11">
      <c r="A10" s="416"/>
      <c r="B10" s="642"/>
      <c r="C10" s="641"/>
      <c r="D10" s="641"/>
      <c r="E10" s="641"/>
      <c r="F10" s="641"/>
      <c r="G10" s="641"/>
      <c r="H10" s="641"/>
      <c r="I10" s="641"/>
      <c r="J10" s="641"/>
      <c r="K10" s="641"/>
    </row>
    <row r="11" spans="1:11">
      <c r="A11" s="416"/>
      <c r="B11" s="642"/>
      <c r="C11" s="641"/>
      <c r="D11" s="641"/>
      <c r="E11" s="641"/>
      <c r="F11" s="641"/>
      <c r="G11" s="641"/>
      <c r="H11" s="641"/>
      <c r="I11" s="641"/>
      <c r="J11" s="641"/>
      <c r="K11" s="641"/>
    </row>
    <row r="12" spans="1:11">
      <c r="A12" s="416">
        <v>2</v>
      </c>
      <c r="B12" s="642"/>
      <c r="C12" s="641"/>
      <c r="D12" s="641"/>
      <c r="E12" s="641"/>
      <c r="F12" s="641"/>
      <c r="G12" s="641"/>
      <c r="H12" s="641"/>
      <c r="I12" s="641"/>
      <c r="J12" s="641"/>
      <c r="K12" s="641"/>
    </row>
    <row r="13" spans="1:11">
      <c r="A13" s="416"/>
      <c r="B13" s="642"/>
      <c r="C13" s="641"/>
      <c r="D13" s="641"/>
      <c r="E13" s="641"/>
      <c r="F13" s="641"/>
      <c r="G13" s="641"/>
      <c r="H13" s="641"/>
      <c r="I13" s="641"/>
      <c r="J13" s="641"/>
      <c r="K13" s="641"/>
    </row>
    <row r="14" spans="1:11">
      <c r="A14" s="416"/>
      <c r="B14" s="642"/>
      <c r="C14" s="641"/>
      <c r="D14" s="641"/>
      <c r="E14" s="641"/>
      <c r="F14" s="641"/>
      <c r="G14" s="641"/>
      <c r="H14" s="641"/>
      <c r="I14" s="641"/>
      <c r="J14" s="641"/>
      <c r="K14" s="641"/>
    </row>
    <row r="15" spans="1:11">
      <c r="A15" s="416">
        <v>3</v>
      </c>
      <c r="B15" s="642"/>
      <c r="C15" s="641"/>
      <c r="D15" s="641"/>
      <c r="E15" s="641"/>
      <c r="F15" s="641"/>
      <c r="G15" s="641"/>
      <c r="H15" s="641"/>
      <c r="I15" s="641"/>
      <c r="J15" s="641"/>
      <c r="K15" s="641"/>
    </row>
    <row r="16" spans="1:11">
      <c r="A16" s="416"/>
      <c r="B16" s="642"/>
      <c r="C16" s="641"/>
      <c r="D16" s="641"/>
      <c r="E16" s="641"/>
      <c r="F16" s="641"/>
      <c r="G16" s="641"/>
      <c r="H16" s="641"/>
      <c r="I16" s="641"/>
      <c r="J16" s="641"/>
      <c r="K16" s="641"/>
    </row>
    <row r="17" spans="1:11">
      <c r="A17" s="416"/>
      <c r="B17" s="643"/>
      <c r="C17" s="641"/>
      <c r="D17" s="641"/>
      <c r="E17" s="641"/>
      <c r="F17" s="641"/>
      <c r="G17" s="641"/>
      <c r="H17" s="641"/>
      <c r="I17" s="641"/>
      <c r="J17" s="641"/>
      <c r="K17" s="641"/>
    </row>
    <row r="18" spans="1:11">
      <c r="A18" s="416">
        <v>4</v>
      </c>
      <c r="B18" s="642"/>
      <c r="C18" s="641"/>
      <c r="D18" s="641"/>
      <c r="E18" s="641"/>
      <c r="F18" s="641"/>
      <c r="G18" s="641"/>
      <c r="H18" s="641"/>
      <c r="I18" s="641"/>
      <c r="J18" s="641"/>
      <c r="K18" s="641"/>
    </row>
    <row r="19" spans="1:11">
      <c r="A19" s="416"/>
      <c r="B19" s="643"/>
      <c r="C19" s="641"/>
      <c r="D19" s="641"/>
      <c r="E19" s="641"/>
      <c r="F19" s="641"/>
      <c r="G19" s="641"/>
      <c r="H19" s="641"/>
      <c r="I19" s="641"/>
      <c r="J19" s="641"/>
      <c r="K19" s="641"/>
    </row>
    <row r="20" spans="1:11">
      <c r="A20" s="416"/>
      <c r="B20" s="642"/>
      <c r="C20" s="641"/>
      <c r="D20" s="641"/>
      <c r="E20" s="641"/>
      <c r="F20" s="641"/>
      <c r="G20" s="641"/>
      <c r="H20" s="641"/>
      <c r="I20" s="641"/>
      <c r="J20" s="641"/>
      <c r="K20" s="641"/>
    </row>
    <row r="21" spans="1:11">
      <c r="A21" s="416">
        <v>5</v>
      </c>
      <c r="B21" s="643"/>
      <c r="C21" s="641"/>
      <c r="D21" s="641"/>
      <c r="E21" s="641"/>
      <c r="F21" s="641"/>
      <c r="G21" s="641"/>
      <c r="H21" s="641"/>
      <c r="I21" s="641"/>
      <c r="J21" s="641"/>
      <c r="K21" s="641"/>
    </row>
    <row r="22" spans="1:11">
      <c r="A22" s="416"/>
      <c r="B22" s="642"/>
      <c r="C22" s="641"/>
      <c r="D22" s="641"/>
      <c r="E22" s="641"/>
      <c r="F22" s="641"/>
      <c r="G22" s="641"/>
      <c r="H22" s="641"/>
      <c r="I22" s="641"/>
      <c r="J22" s="641"/>
      <c r="K22" s="641"/>
    </row>
    <row r="23" spans="1:11">
      <c r="A23" s="416"/>
      <c r="B23" s="643"/>
      <c r="C23" s="641"/>
      <c r="D23" s="641"/>
      <c r="E23" s="641"/>
      <c r="F23" s="641"/>
      <c r="G23" s="641"/>
      <c r="H23" s="641"/>
      <c r="I23" s="641"/>
      <c r="J23" s="641"/>
      <c r="K23" s="641"/>
    </row>
    <row r="24" spans="1:11">
      <c r="A24" s="416">
        <v>6</v>
      </c>
      <c r="B24" s="642"/>
      <c r="C24" s="641"/>
      <c r="D24" s="641"/>
      <c r="E24" s="641"/>
      <c r="F24" s="641"/>
      <c r="G24" s="641"/>
      <c r="H24" s="641"/>
      <c r="I24" s="641"/>
      <c r="J24" s="641"/>
      <c r="K24" s="641"/>
    </row>
    <row r="25" spans="1:11">
      <c r="A25" s="416"/>
      <c r="B25" s="643"/>
      <c r="C25" s="641"/>
      <c r="D25" s="641"/>
      <c r="E25" s="641"/>
      <c r="F25" s="641"/>
      <c r="G25" s="641"/>
      <c r="H25" s="641"/>
      <c r="I25" s="641"/>
      <c r="J25" s="641"/>
      <c r="K25" s="641"/>
    </row>
    <row r="26" spans="1:11">
      <c r="A26" s="416"/>
      <c r="B26" s="642"/>
      <c r="C26" s="641"/>
      <c r="D26" s="641"/>
      <c r="E26" s="641"/>
      <c r="F26" s="641"/>
      <c r="G26" s="641"/>
      <c r="H26" s="641"/>
      <c r="I26" s="641"/>
      <c r="J26" s="641"/>
      <c r="K26" s="641"/>
    </row>
    <row r="27" spans="1:11">
      <c r="A27" s="416">
        <v>7</v>
      </c>
      <c r="B27" s="643"/>
      <c r="C27" s="641"/>
      <c r="D27" s="641"/>
      <c r="E27" s="641"/>
      <c r="F27" s="641"/>
      <c r="G27" s="641"/>
      <c r="H27" s="641"/>
      <c r="I27" s="641"/>
      <c r="J27" s="641"/>
      <c r="K27" s="641"/>
    </row>
    <row r="28" spans="1:11">
      <c r="A28" s="416"/>
      <c r="B28" s="643"/>
      <c r="C28" s="641"/>
      <c r="D28" s="641"/>
      <c r="E28" s="641"/>
      <c r="F28" s="641"/>
      <c r="G28" s="641"/>
      <c r="H28" s="641"/>
      <c r="I28" s="641"/>
      <c r="J28" s="641"/>
      <c r="K28" s="641"/>
    </row>
    <row r="29" spans="1:11" ht="13.5" thickBot="1">
      <c r="A29" s="416"/>
      <c r="B29" s="643"/>
      <c r="C29" s="641"/>
      <c r="D29" s="641"/>
      <c r="E29" s="641"/>
      <c r="F29" s="641"/>
      <c r="G29" s="641"/>
      <c r="H29" s="641"/>
      <c r="I29" s="641"/>
      <c r="J29" s="641"/>
      <c r="K29" s="641"/>
    </row>
    <row r="30" spans="1:11" ht="13.5" thickBot="1">
      <c r="A30" s="416">
        <v>8</v>
      </c>
      <c r="B30" s="420" t="s">
        <v>691</v>
      </c>
      <c r="C30" s="421"/>
      <c r="D30" s="421"/>
      <c r="E30" s="421"/>
      <c r="F30" s="646"/>
      <c r="G30" s="647"/>
      <c r="H30" s="422"/>
      <c r="I30" s="646"/>
      <c r="J30" s="423"/>
      <c r="K30" s="424"/>
    </row>
    <row r="31" spans="1:11" ht="13.5">
      <c r="A31" s="425"/>
      <c r="B31" s="426"/>
      <c r="C31" s="412"/>
      <c r="D31" s="412"/>
      <c r="E31" s="412"/>
      <c r="F31" s="427"/>
      <c r="G31" s="427"/>
      <c r="H31" s="427"/>
      <c r="I31" s="427"/>
      <c r="J31" s="427"/>
    </row>
    <row r="32" spans="1:11">
      <c r="A32" s="410"/>
      <c r="B32" s="410" t="s">
        <v>692</v>
      </c>
      <c r="C32" s="410"/>
      <c r="D32" s="410"/>
      <c r="E32" s="410"/>
      <c r="F32" s="410"/>
      <c r="G32" s="410"/>
      <c r="H32" s="410"/>
      <c r="I32" s="410"/>
      <c r="J32" s="410"/>
    </row>
    <row r="33" spans="1:11">
      <c r="A33" s="410"/>
      <c r="B33" s="410"/>
      <c r="C33" s="410"/>
      <c r="D33" s="410"/>
      <c r="E33" s="410"/>
      <c r="F33" s="410"/>
      <c r="G33" s="360"/>
      <c r="H33" s="360"/>
      <c r="I33" s="360"/>
      <c r="J33" s="360"/>
    </row>
    <row r="34" spans="1:11">
      <c r="A34" s="410"/>
      <c r="B34" s="410"/>
      <c r="C34" s="410"/>
      <c r="D34" s="410"/>
      <c r="E34" s="410"/>
      <c r="F34" s="410"/>
      <c r="G34" s="361"/>
      <c r="H34" s="361"/>
      <c r="I34" s="361"/>
      <c r="J34" s="361"/>
    </row>
    <row r="36" spans="1:11">
      <c r="K36" s="648" t="s">
        <v>667</v>
      </c>
    </row>
    <row r="37" spans="1:11">
      <c r="K37" s="521" t="s">
        <v>693</v>
      </c>
    </row>
    <row r="38" spans="1:11">
      <c r="K38" s="521"/>
    </row>
  </sheetData>
  <sheetProtection algorithmName="SHA-512" hashValue="N3wcS7e6584/e593OF+6XRI8CRi9i0ib2cm6aBk9KlvLeEyCLA+Bn25hzGLTnvWn0nte5gf2rvENax00wEswJQ==" saltValue="0Imfn5X4KGj3GhZgCPhKFA==" spinCount="100000" sheet="1" objects="1" scenarios="1"/>
  <mergeCells count="6">
    <mergeCell ref="C6:F6"/>
    <mergeCell ref="A1:K1"/>
    <mergeCell ref="A2:K2"/>
    <mergeCell ref="C3:F3"/>
    <mergeCell ref="C4:F4"/>
    <mergeCell ref="C5:F5"/>
  </mergeCells>
  <phoneticPr fontId="12" type="noConversion"/>
  <pageMargins left="0.42" right="0" top="1" bottom="0.75" header="0.5" footer="0.5"/>
  <pageSetup scale="88" orientation="landscape" r:id="rId1"/>
  <headerFooter alignWithMargins="0">
    <oddFooter>&amp;L&amp;8Last Revised 10/29/24&amp;C&amp;8&amp;A
Page 27 of 27&amp;R&amp;8LGF-F005
V2025.1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331"/>
  <sheetViews>
    <sheetView defaultGridColor="0" colorId="38" zoomScaleNormal="100" zoomScaleSheetLayoutView="100" workbookViewId="0">
      <selection activeCell="G37" sqref="G37"/>
    </sheetView>
  </sheetViews>
  <sheetFormatPr defaultColWidth="9.140625" defaultRowHeight="12.75"/>
  <cols>
    <col min="1" max="1" width="9.140625" style="441"/>
    <col min="2" max="8" width="9.140625" style="24"/>
    <col min="9" max="9" width="3.7109375" style="24" customWidth="1"/>
    <col min="10" max="10" width="9.140625" style="24"/>
    <col min="11" max="11" width="3.7109375" style="24" customWidth="1"/>
    <col min="12" max="12" width="9.140625" style="24"/>
    <col min="13" max="13" width="3.7109375" style="24" customWidth="1"/>
    <col min="14" max="16384" width="9.140625" style="24"/>
  </cols>
  <sheetData>
    <row r="1" spans="1:13">
      <c r="A1" s="434" t="s">
        <v>0</v>
      </c>
      <c r="B1" s="599"/>
      <c r="C1" s="599"/>
      <c r="D1" s="599"/>
      <c r="E1" s="599"/>
      <c r="F1" s="599"/>
      <c r="G1" s="599"/>
      <c r="H1" s="599"/>
      <c r="I1" s="762" t="s">
        <v>694</v>
      </c>
      <c r="J1" s="763"/>
      <c r="K1" s="763"/>
      <c r="L1" s="763"/>
      <c r="M1" s="764"/>
    </row>
    <row r="2" spans="1:13">
      <c r="A2" s="434" t="s">
        <v>695</v>
      </c>
      <c r="B2" s="599"/>
      <c r="C2" s="599"/>
      <c r="D2" s="599"/>
      <c r="E2" s="599"/>
      <c r="F2" s="599"/>
      <c r="G2" s="599"/>
      <c r="H2" s="599"/>
      <c r="I2" s="756"/>
      <c r="J2" s="757"/>
      <c r="K2" s="757"/>
      <c r="L2" s="757"/>
      <c r="M2" s="758"/>
    </row>
    <row r="3" spans="1:13">
      <c r="A3" s="846"/>
      <c r="B3" s="599"/>
      <c r="C3" s="599"/>
      <c r="D3" s="599"/>
      <c r="E3" s="599"/>
      <c r="F3" s="599"/>
      <c r="G3" s="599"/>
      <c r="H3" s="599"/>
      <c r="I3" s="747" t="s">
        <v>696</v>
      </c>
      <c r="J3" s="748"/>
      <c r="K3" s="435"/>
      <c r="L3" s="765">
        <v>0</v>
      </c>
      <c r="M3" s="766"/>
    </row>
    <row r="4" spans="1:13">
      <c r="A4" s="434" t="s">
        <v>697</v>
      </c>
      <c r="B4" s="599"/>
      <c r="C4" s="599"/>
      <c r="D4" s="599"/>
      <c r="E4" s="599"/>
      <c r="F4" s="599"/>
      <c r="G4" s="599"/>
      <c r="H4" s="599"/>
      <c r="I4" s="747" t="s">
        <v>698</v>
      </c>
      <c r="J4" s="748"/>
      <c r="K4" s="435"/>
      <c r="L4" s="749">
        <v>0</v>
      </c>
      <c r="M4" s="750"/>
    </row>
    <row r="5" spans="1:13">
      <c r="A5" s="434" t="s">
        <v>699</v>
      </c>
      <c r="B5" s="599"/>
      <c r="C5" s="599"/>
      <c r="D5" s="599"/>
      <c r="E5" s="599"/>
      <c r="F5" s="599"/>
      <c r="G5" s="599"/>
      <c r="H5" s="599"/>
      <c r="I5" s="747" t="s">
        <v>700</v>
      </c>
      <c r="J5" s="748"/>
      <c r="K5" s="435"/>
      <c r="L5" s="749">
        <v>0</v>
      </c>
      <c r="M5" s="750"/>
    </row>
    <row r="6" spans="1:13">
      <c r="A6" s="846"/>
      <c r="B6" s="599"/>
      <c r="C6" s="599"/>
      <c r="D6" s="599"/>
      <c r="E6" s="599"/>
      <c r="F6" s="599"/>
      <c r="G6" s="599"/>
      <c r="H6" s="599"/>
      <c r="I6" s="747" t="s">
        <v>701</v>
      </c>
      <c r="J6" s="748"/>
      <c r="K6" s="435"/>
      <c r="L6" s="749">
        <v>0</v>
      </c>
      <c r="M6" s="750"/>
    </row>
    <row r="7" spans="1:13">
      <c r="A7" s="434" t="s">
        <v>666</v>
      </c>
      <c r="B7" s="751"/>
      <c r="C7" s="751"/>
      <c r="D7" s="751"/>
      <c r="E7" s="751"/>
      <c r="F7" s="751"/>
      <c r="G7" s="751"/>
      <c r="H7" s="599"/>
      <c r="I7" s="752"/>
      <c r="J7" s="753"/>
      <c r="K7" s="435"/>
      <c r="L7" s="754"/>
      <c r="M7" s="755"/>
    </row>
    <row r="8" spans="1:13">
      <c r="A8" s="846"/>
      <c r="B8" s="599"/>
      <c r="C8" s="599"/>
      <c r="D8" s="599"/>
      <c r="E8" s="599"/>
      <c r="F8" s="599"/>
      <c r="G8" s="599"/>
      <c r="H8" s="599"/>
      <c r="I8" s="756"/>
      <c r="J8" s="757"/>
      <c r="K8" s="757"/>
      <c r="L8" s="757"/>
      <c r="M8" s="758"/>
    </row>
    <row r="9" spans="1:13">
      <c r="A9" s="434" t="s">
        <v>702</v>
      </c>
      <c r="B9" s="599"/>
      <c r="C9" s="751"/>
      <c r="D9" s="751"/>
      <c r="E9" s="751"/>
      <c r="F9" s="751"/>
      <c r="G9" s="751"/>
      <c r="H9" s="599"/>
      <c r="I9" s="436" t="s">
        <v>204</v>
      </c>
      <c r="J9" s="437"/>
      <c r="K9" s="437"/>
      <c r="L9" s="759">
        <f>SUM(L3:L6)</f>
        <v>0</v>
      </c>
      <c r="M9" s="760"/>
    </row>
    <row r="10" spans="1:13">
      <c r="A10" s="846"/>
      <c r="B10" s="599"/>
      <c r="C10" s="599"/>
      <c r="D10" s="599"/>
      <c r="E10" s="599"/>
      <c r="F10" s="599"/>
      <c r="G10" s="599"/>
      <c r="H10" s="599"/>
      <c r="I10" s="438"/>
      <c r="J10" s="438"/>
      <c r="K10" s="438"/>
      <c r="L10" s="438"/>
      <c r="M10" s="438"/>
    </row>
    <row r="11" spans="1:13">
      <c r="A11" s="434" t="s">
        <v>703</v>
      </c>
      <c r="B11" s="761"/>
      <c r="C11" s="761"/>
      <c r="D11" s="761"/>
      <c r="E11" s="599"/>
      <c r="F11" s="599"/>
      <c r="G11" s="599"/>
      <c r="H11" s="599"/>
      <c r="I11" s="599"/>
      <c r="J11" s="599"/>
      <c r="K11" s="599"/>
      <c r="L11" s="599"/>
      <c r="M11" s="599"/>
    </row>
    <row r="13" spans="1:13">
      <c r="A13" s="439" t="s">
        <v>704</v>
      </c>
      <c r="B13" s="599"/>
      <c r="C13" s="599"/>
      <c r="D13" s="599"/>
      <c r="E13" s="599"/>
      <c r="F13" s="599"/>
      <c r="G13" s="599"/>
      <c r="H13" s="599"/>
      <c r="I13" s="440" t="s">
        <v>705</v>
      </c>
      <c r="J13" s="599"/>
      <c r="K13" s="440" t="s">
        <v>706</v>
      </c>
      <c r="L13" s="599"/>
      <c r="M13" s="440" t="s">
        <v>707</v>
      </c>
    </row>
    <row r="14" spans="1:13">
      <c r="A14" s="846"/>
      <c r="B14" s="599"/>
      <c r="C14" s="599"/>
      <c r="D14" s="599"/>
      <c r="E14" s="599"/>
      <c r="F14" s="599"/>
      <c r="G14" s="599"/>
      <c r="H14" s="599"/>
      <c r="I14" s="599"/>
      <c r="J14" s="599"/>
      <c r="K14" s="599"/>
      <c r="L14" s="599"/>
      <c r="M14" s="599"/>
    </row>
    <row r="15" spans="1:13">
      <c r="A15" s="599" t="s">
        <v>708</v>
      </c>
      <c r="B15" s="599"/>
      <c r="C15" s="599"/>
      <c r="D15" s="599"/>
      <c r="E15" s="599"/>
      <c r="F15" s="599"/>
      <c r="G15" s="599"/>
      <c r="H15" s="599"/>
      <c r="I15" s="599"/>
      <c r="J15" s="599"/>
      <c r="K15" s="599"/>
      <c r="L15" s="599"/>
      <c r="M15" s="599"/>
    </row>
    <row r="16" spans="1:13">
      <c r="A16" s="846"/>
      <c r="B16" s="599"/>
      <c r="C16" s="599"/>
      <c r="D16" s="599"/>
      <c r="E16" s="599"/>
      <c r="F16" s="599"/>
      <c r="G16" s="599"/>
      <c r="H16" s="599"/>
      <c r="I16" s="599"/>
      <c r="J16" s="599"/>
      <c r="K16" s="599"/>
      <c r="L16" s="599"/>
      <c r="M16" s="599"/>
    </row>
    <row r="17" spans="1:2">
      <c r="A17" s="846" t="s">
        <v>709</v>
      </c>
      <c r="B17" s="599"/>
    </row>
    <row r="18" spans="1:2">
      <c r="A18" s="846"/>
      <c r="B18" s="599" t="s">
        <v>710</v>
      </c>
    </row>
    <row r="19" spans="1:2">
      <c r="A19" s="846"/>
      <c r="B19" s="846" t="s">
        <v>711</v>
      </c>
    </row>
    <row r="20" spans="1:2">
      <c r="A20" s="846"/>
      <c r="B20" s="599"/>
    </row>
    <row r="21" spans="1:2">
      <c r="A21" s="846" t="s">
        <v>712</v>
      </c>
      <c r="B21" s="599"/>
    </row>
    <row r="22" spans="1:2">
      <c r="A22" s="846" t="s">
        <v>713</v>
      </c>
      <c r="B22" s="599"/>
    </row>
    <row r="23" spans="1:2">
      <c r="A23" s="846"/>
      <c r="B23" s="599"/>
    </row>
    <row r="24" spans="1:2">
      <c r="A24" s="846" t="s">
        <v>714</v>
      </c>
      <c r="B24" s="599"/>
    </row>
    <row r="25" spans="1:2">
      <c r="A25" s="846" t="s">
        <v>715</v>
      </c>
      <c r="B25" s="599"/>
    </row>
    <row r="26" spans="1:2">
      <c r="A26" s="846"/>
      <c r="B26" s="599"/>
    </row>
    <row r="27" spans="1:2">
      <c r="A27" s="846" t="s">
        <v>716</v>
      </c>
      <c r="B27" s="599"/>
    </row>
    <row r="28" spans="1:2">
      <c r="A28" s="846" t="s">
        <v>717</v>
      </c>
      <c r="B28" s="599"/>
    </row>
    <row r="29" spans="1:2">
      <c r="A29" s="846"/>
      <c r="B29" s="599"/>
    </row>
    <row r="30" spans="1:2">
      <c r="A30" s="846" t="s">
        <v>718</v>
      </c>
      <c r="B30" s="599"/>
    </row>
    <row r="31" spans="1:2">
      <c r="A31" s="846" t="s">
        <v>719</v>
      </c>
      <c r="B31" s="599"/>
    </row>
    <row r="32" spans="1:2">
      <c r="A32" s="846"/>
      <c r="B32" s="599"/>
    </row>
    <row r="33" spans="1:13">
      <c r="A33" s="846" t="s">
        <v>720</v>
      </c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599"/>
      <c r="M33" s="599"/>
    </row>
    <row r="34" spans="1:13">
      <c r="A34" s="846" t="s">
        <v>721</v>
      </c>
      <c r="B34" s="599"/>
      <c r="C34" s="599"/>
      <c r="D34" s="599"/>
      <c r="E34" s="599"/>
      <c r="F34" s="599"/>
      <c r="G34" s="599"/>
      <c r="H34" s="599"/>
      <c r="I34" s="599"/>
      <c r="J34" s="599"/>
      <c r="K34" s="599"/>
      <c r="L34" s="599"/>
      <c r="M34" s="599"/>
    </row>
    <row r="35" spans="1:13">
      <c r="A35" s="434"/>
      <c r="B35" s="599"/>
      <c r="C35" s="599"/>
      <c r="D35" s="599"/>
      <c r="E35" s="599"/>
      <c r="F35" s="599"/>
      <c r="G35" s="599"/>
      <c r="H35" s="599"/>
      <c r="I35" s="599"/>
      <c r="J35" s="599"/>
      <c r="K35" s="599"/>
      <c r="L35" s="599"/>
      <c r="M35" s="599"/>
    </row>
    <row r="36" spans="1:13">
      <c r="A36" s="846" t="s">
        <v>722</v>
      </c>
      <c r="B36" s="599"/>
      <c r="C36" s="599"/>
      <c r="D36" s="599"/>
      <c r="E36" s="599"/>
      <c r="F36" s="599"/>
      <c r="G36" s="599"/>
      <c r="H36" s="599"/>
      <c r="I36" s="599"/>
      <c r="J36" s="599"/>
      <c r="K36" s="599"/>
      <c r="L36" s="599"/>
      <c r="M36" s="599"/>
    </row>
    <row r="37" spans="1:13">
      <c r="A37" s="434" t="s">
        <v>723</v>
      </c>
      <c r="B37" s="599"/>
      <c r="C37" s="599"/>
      <c r="D37" s="599"/>
      <c r="E37" s="599"/>
      <c r="F37" s="7"/>
      <c r="G37" s="599"/>
      <c r="H37" s="599"/>
      <c r="I37" s="599"/>
      <c r="J37" s="599"/>
      <c r="K37" s="599"/>
      <c r="L37" s="599"/>
      <c r="M37" s="599"/>
    </row>
    <row r="39" spans="1:13">
      <c r="A39" s="846" t="s">
        <v>724</v>
      </c>
      <c r="B39" s="599"/>
      <c r="C39" s="599"/>
      <c r="D39" s="599"/>
      <c r="E39" s="599"/>
      <c r="F39" s="599"/>
      <c r="G39" s="599"/>
      <c r="H39" s="599"/>
      <c r="I39" s="599"/>
      <c r="J39" s="599"/>
      <c r="K39" s="599"/>
      <c r="L39" s="599"/>
      <c r="M39" s="599"/>
    </row>
    <row r="40" spans="1:13">
      <c r="A40" s="846"/>
      <c r="B40" s="599"/>
      <c r="C40" s="599"/>
      <c r="D40" s="599"/>
      <c r="E40" s="599"/>
      <c r="F40" s="599"/>
      <c r="G40" s="599"/>
      <c r="H40" s="599"/>
      <c r="I40" s="599"/>
      <c r="J40" s="599"/>
      <c r="K40" s="599"/>
      <c r="L40" s="599"/>
      <c r="M40" s="599"/>
    </row>
    <row r="41" spans="1:13">
      <c r="A41" s="846" t="s">
        <v>725</v>
      </c>
      <c r="B41" s="599"/>
      <c r="C41" s="599"/>
      <c r="D41" s="599"/>
      <c r="E41" s="599"/>
      <c r="F41" s="599"/>
      <c r="G41" s="599"/>
      <c r="H41" s="599"/>
      <c r="I41" s="599"/>
      <c r="J41" s="599"/>
      <c r="K41" s="599"/>
      <c r="L41" s="599"/>
      <c r="M41" s="599"/>
    </row>
    <row r="42" spans="1:13">
      <c r="A42" s="738"/>
      <c r="B42" s="739"/>
      <c r="C42" s="739"/>
      <c r="D42" s="739"/>
      <c r="E42" s="739"/>
      <c r="F42" s="739"/>
      <c r="G42" s="739"/>
      <c r="H42" s="739"/>
      <c r="I42" s="739"/>
      <c r="J42" s="739"/>
      <c r="K42" s="739"/>
      <c r="L42" s="739"/>
      <c r="M42" s="740"/>
    </row>
    <row r="43" spans="1:13">
      <c r="A43" s="741"/>
      <c r="B43" s="742"/>
      <c r="C43" s="742"/>
      <c r="D43" s="742"/>
      <c r="E43" s="742"/>
      <c r="F43" s="742"/>
      <c r="G43" s="742"/>
      <c r="H43" s="742"/>
      <c r="I43" s="742"/>
      <c r="J43" s="742"/>
      <c r="K43" s="742"/>
      <c r="L43" s="742"/>
      <c r="M43" s="743"/>
    </row>
    <row r="44" spans="1:13">
      <c r="A44" s="744"/>
      <c r="B44" s="745"/>
      <c r="C44" s="745"/>
      <c r="D44" s="745"/>
      <c r="E44" s="745"/>
      <c r="F44" s="745"/>
      <c r="G44" s="745"/>
      <c r="H44" s="745"/>
      <c r="I44" s="745"/>
      <c r="J44" s="745"/>
      <c r="K44" s="745"/>
      <c r="L44" s="745"/>
      <c r="M44" s="746"/>
    </row>
    <row r="45" spans="1:13">
      <c r="A45" s="846"/>
      <c r="B45" s="599"/>
      <c r="C45" s="599"/>
      <c r="D45" s="599"/>
      <c r="E45" s="599"/>
      <c r="F45" s="599"/>
      <c r="G45" s="599"/>
      <c r="H45" s="599"/>
      <c r="I45" s="599"/>
      <c r="J45" s="599"/>
      <c r="K45" s="599"/>
      <c r="L45" s="599"/>
      <c r="M45" s="599"/>
    </row>
    <row r="46" spans="1:13">
      <c r="A46" s="434" t="s">
        <v>726</v>
      </c>
      <c r="B46" s="599"/>
      <c r="C46" s="599"/>
      <c r="D46" s="599"/>
      <c r="E46" s="599"/>
      <c r="F46" s="599"/>
      <c r="G46" s="599"/>
      <c r="H46" s="599"/>
      <c r="I46" s="440" t="s">
        <v>705</v>
      </c>
      <c r="J46" s="599"/>
      <c r="K46" s="440" t="s">
        <v>706</v>
      </c>
      <c r="L46" s="599"/>
      <c r="M46" s="440" t="s">
        <v>707</v>
      </c>
    </row>
    <row r="47" spans="1:13">
      <c r="A47" s="846"/>
      <c r="B47" s="599"/>
      <c r="C47" s="599"/>
      <c r="D47" s="599"/>
      <c r="E47" s="599"/>
      <c r="F47" s="599"/>
      <c r="G47" s="599"/>
      <c r="H47" s="599"/>
      <c r="I47" s="599"/>
      <c r="J47" s="599"/>
      <c r="K47" s="599"/>
      <c r="L47" s="599"/>
      <c r="M47" s="599"/>
    </row>
    <row r="48" spans="1:13">
      <c r="A48" s="846" t="s">
        <v>727</v>
      </c>
      <c r="B48" s="599"/>
      <c r="C48" s="599"/>
      <c r="D48" s="599"/>
      <c r="E48" s="599"/>
      <c r="F48" s="599"/>
      <c r="G48" s="599"/>
      <c r="H48" s="599"/>
      <c r="I48" s="599"/>
      <c r="J48" s="599"/>
      <c r="K48" s="599"/>
      <c r="L48" s="599"/>
      <c r="M48" s="599"/>
    </row>
    <row r="49" spans="1:13">
      <c r="A49" s="846" t="s">
        <v>728</v>
      </c>
      <c r="B49" s="599"/>
      <c r="C49" s="599"/>
      <c r="D49" s="599"/>
      <c r="E49" s="599"/>
      <c r="F49" s="599"/>
      <c r="G49" s="599"/>
      <c r="H49" s="599"/>
      <c r="I49" s="599"/>
      <c r="J49" s="599"/>
      <c r="K49" s="599"/>
      <c r="L49" s="599"/>
      <c r="M49" s="599"/>
    </row>
    <row r="50" spans="1:13">
      <c r="A50" s="846"/>
      <c r="B50" s="599"/>
      <c r="C50" s="599"/>
      <c r="D50" s="599"/>
      <c r="E50" s="599"/>
      <c r="F50" s="599"/>
      <c r="G50" s="599"/>
      <c r="H50" s="599"/>
      <c r="I50" s="599"/>
      <c r="J50" s="599"/>
      <c r="K50" s="599"/>
      <c r="L50" s="599"/>
      <c r="M50" s="599"/>
    </row>
    <row r="51" spans="1:13">
      <c r="A51" s="846" t="s">
        <v>729</v>
      </c>
      <c r="B51" s="599"/>
      <c r="C51" s="599"/>
      <c r="D51" s="599"/>
      <c r="E51" s="599"/>
      <c r="F51" s="599"/>
      <c r="G51" s="599"/>
      <c r="H51" s="599"/>
      <c r="I51" s="599"/>
      <c r="J51" s="599"/>
      <c r="K51" s="599"/>
      <c r="L51" s="599"/>
      <c r="M51" s="599"/>
    </row>
    <row r="52" spans="1:13">
      <c r="A52" s="846"/>
      <c r="B52" s="599"/>
      <c r="C52" s="599"/>
      <c r="D52" s="599"/>
      <c r="E52" s="599"/>
      <c r="F52" s="599"/>
      <c r="G52" s="599"/>
      <c r="H52" s="599"/>
      <c r="I52" s="599"/>
      <c r="J52" s="599"/>
      <c r="K52" s="599"/>
      <c r="L52" s="599"/>
      <c r="M52" s="599"/>
    </row>
    <row r="53" spans="1:13">
      <c r="A53" s="846" t="s">
        <v>730</v>
      </c>
      <c r="B53" s="599"/>
      <c r="C53" s="599"/>
      <c r="D53" s="599"/>
      <c r="E53" s="599"/>
      <c r="F53" s="599"/>
      <c r="G53" s="599"/>
      <c r="H53" s="599"/>
      <c r="I53" s="599"/>
      <c r="J53" s="599"/>
      <c r="K53" s="599"/>
      <c r="L53" s="599"/>
      <c r="M53" s="599"/>
    </row>
    <row r="54" spans="1:13">
      <c r="A54" s="846"/>
      <c r="B54" s="599"/>
      <c r="C54" s="599"/>
      <c r="D54" s="599"/>
      <c r="E54" s="599"/>
      <c r="F54" s="599"/>
      <c r="G54" s="599"/>
      <c r="H54" s="599"/>
      <c r="I54" s="599"/>
      <c r="J54" s="599"/>
      <c r="K54" s="599"/>
      <c r="L54" s="599"/>
      <c r="M54" s="599"/>
    </row>
    <row r="55" spans="1:13">
      <c r="A55" s="846" t="s">
        <v>731</v>
      </c>
      <c r="B55" s="599"/>
      <c r="C55" s="599"/>
      <c r="D55" s="599"/>
      <c r="E55" s="599"/>
      <c r="F55" s="599"/>
      <c r="G55" s="599"/>
      <c r="H55" s="599"/>
      <c r="I55" s="599"/>
      <c r="J55" s="599"/>
      <c r="K55" s="599"/>
      <c r="L55" s="599"/>
      <c r="M55" s="599"/>
    </row>
    <row r="56" spans="1:13">
      <c r="A56" s="846"/>
      <c r="B56" s="599"/>
      <c r="C56" s="599"/>
      <c r="D56" s="599"/>
      <c r="E56" s="599"/>
      <c r="F56" s="599"/>
      <c r="G56" s="599"/>
      <c r="H56" s="599"/>
      <c r="I56" s="599"/>
      <c r="J56" s="599"/>
      <c r="K56" s="599"/>
      <c r="L56" s="599"/>
      <c r="M56" s="599"/>
    </row>
    <row r="57" spans="1:13">
      <c r="A57" s="846" t="s">
        <v>725</v>
      </c>
      <c r="B57" s="599"/>
      <c r="C57" s="599"/>
      <c r="D57" s="599"/>
      <c r="E57" s="599"/>
      <c r="F57" s="599"/>
      <c r="G57" s="599"/>
      <c r="H57" s="599"/>
      <c r="I57" s="599"/>
      <c r="J57" s="599"/>
      <c r="K57" s="599"/>
      <c r="L57" s="599"/>
      <c r="M57" s="599"/>
    </row>
    <row r="58" spans="1:13">
      <c r="A58" s="738"/>
      <c r="B58" s="739"/>
      <c r="C58" s="739"/>
      <c r="D58" s="739"/>
      <c r="E58" s="739"/>
      <c r="F58" s="739"/>
      <c r="G58" s="739"/>
      <c r="H58" s="739"/>
      <c r="I58" s="739"/>
      <c r="J58" s="739"/>
      <c r="K58" s="739"/>
      <c r="L58" s="739"/>
      <c r="M58" s="740"/>
    </row>
    <row r="59" spans="1:13">
      <c r="A59" s="741"/>
      <c r="B59" s="742"/>
      <c r="C59" s="742"/>
      <c r="D59" s="742"/>
      <c r="E59" s="742"/>
      <c r="F59" s="742"/>
      <c r="G59" s="742"/>
      <c r="H59" s="742"/>
      <c r="I59" s="742"/>
      <c r="J59" s="742"/>
      <c r="K59" s="742"/>
      <c r="L59" s="742"/>
      <c r="M59" s="743"/>
    </row>
    <row r="60" spans="1:13">
      <c r="A60" s="744"/>
      <c r="B60" s="745"/>
      <c r="C60" s="745"/>
      <c r="D60" s="745"/>
      <c r="E60" s="745"/>
      <c r="F60" s="745"/>
      <c r="G60" s="745"/>
      <c r="H60" s="745"/>
      <c r="I60" s="745"/>
      <c r="J60" s="745"/>
      <c r="K60" s="745"/>
      <c r="L60" s="745"/>
      <c r="M60" s="746"/>
    </row>
    <row r="61" spans="1:13">
      <c r="A61" s="846"/>
      <c r="B61" s="599"/>
      <c r="C61" s="599"/>
      <c r="D61" s="599"/>
      <c r="E61" s="599"/>
      <c r="F61" s="599"/>
      <c r="G61" s="599"/>
      <c r="H61" s="599"/>
      <c r="I61" s="599"/>
      <c r="J61" s="599"/>
      <c r="K61" s="599"/>
      <c r="L61" s="599"/>
      <c r="M61" s="599"/>
    </row>
    <row r="62" spans="1:13">
      <c r="A62" s="7" t="s">
        <v>732</v>
      </c>
      <c r="B62" s="599"/>
      <c r="C62" s="599"/>
      <c r="D62" s="599"/>
      <c r="E62" s="599"/>
      <c r="F62" s="599"/>
      <c r="G62" s="599"/>
      <c r="H62" s="599"/>
      <c r="I62" s="599"/>
      <c r="J62" s="599"/>
      <c r="K62" s="599"/>
      <c r="L62" s="599"/>
      <c r="M62" s="599"/>
    </row>
    <row r="63" spans="1:13">
      <c r="A63" s="434" t="s">
        <v>733</v>
      </c>
      <c r="B63" s="599"/>
      <c r="C63" s="599"/>
      <c r="D63" s="599"/>
      <c r="E63" s="599"/>
      <c r="F63" s="599"/>
      <c r="G63" s="599"/>
      <c r="H63" s="599"/>
      <c r="I63" s="440" t="s">
        <v>705</v>
      </c>
      <c r="J63" s="599"/>
      <c r="K63" s="440" t="s">
        <v>706</v>
      </c>
      <c r="L63" s="599"/>
      <c r="M63" s="440" t="s">
        <v>707</v>
      </c>
    </row>
    <row r="64" spans="1:13">
      <c r="A64" s="434"/>
      <c r="B64" s="599"/>
      <c r="C64" s="599"/>
      <c r="D64" s="599"/>
      <c r="E64" s="599"/>
      <c r="F64" s="599"/>
      <c r="G64" s="599"/>
      <c r="H64" s="599"/>
      <c r="I64" s="440"/>
      <c r="J64" s="599"/>
      <c r="K64" s="440"/>
      <c r="L64" s="599"/>
      <c r="M64" s="440"/>
    </row>
    <row r="65" spans="1:2">
      <c r="A65" s="846" t="s">
        <v>734</v>
      </c>
      <c r="B65" s="599"/>
    </row>
    <row r="66" spans="1:2">
      <c r="A66" s="846" t="s">
        <v>735</v>
      </c>
      <c r="B66" s="599"/>
    </row>
    <row r="67" spans="1:2">
      <c r="A67" s="599"/>
      <c r="B67" s="599"/>
    </row>
    <row r="68" spans="1:2">
      <c r="A68" s="846" t="s">
        <v>736</v>
      </c>
      <c r="B68" s="599"/>
    </row>
    <row r="69" spans="1:2">
      <c r="A69" s="846"/>
      <c r="B69" s="599"/>
    </row>
    <row r="70" spans="1:2">
      <c r="A70" s="846" t="s">
        <v>737</v>
      </c>
      <c r="B70" s="599"/>
    </row>
    <row r="71" spans="1:2">
      <c r="A71" s="846"/>
      <c r="B71" s="599"/>
    </row>
    <row r="72" spans="1:2">
      <c r="A72" s="846" t="s">
        <v>738</v>
      </c>
      <c r="B72" s="599"/>
    </row>
    <row r="73" spans="1:2">
      <c r="A73" s="846" t="s">
        <v>739</v>
      </c>
      <c r="B73" s="599"/>
    </row>
    <row r="74" spans="1:2">
      <c r="A74" s="846"/>
      <c r="B74" s="599"/>
    </row>
    <row r="75" spans="1:2">
      <c r="A75" s="846" t="s">
        <v>740</v>
      </c>
      <c r="B75" s="599"/>
    </row>
    <row r="76" spans="1:2">
      <c r="A76" s="846"/>
      <c r="B76" s="599"/>
    </row>
    <row r="77" spans="1:2">
      <c r="A77" s="846"/>
      <c r="B77" s="599" t="s">
        <v>741</v>
      </c>
    </row>
    <row r="78" spans="1:2">
      <c r="A78" s="846"/>
      <c r="B78" s="599"/>
    </row>
    <row r="79" spans="1:2">
      <c r="A79" s="846" t="s">
        <v>742</v>
      </c>
      <c r="B79" s="599"/>
    </row>
    <row r="80" spans="1:2">
      <c r="A80" s="846"/>
      <c r="B80" s="599"/>
    </row>
    <row r="81" spans="1:3">
      <c r="A81" s="846"/>
      <c r="B81" s="599" t="s">
        <v>743</v>
      </c>
      <c r="C81" s="599"/>
    </row>
    <row r="82" spans="1:3">
      <c r="A82" s="846"/>
      <c r="B82" s="599"/>
      <c r="C82" s="599"/>
    </row>
    <row r="83" spans="1:3">
      <c r="A83" s="846" t="s">
        <v>744</v>
      </c>
      <c r="B83" s="599"/>
      <c r="C83" s="599"/>
    </row>
    <row r="84" spans="1:3">
      <c r="A84" s="846"/>
      <c r="B84" s="599"/>
      <c r="C84" s="599"/>
    </row>
    <row r="85" spans="1:3">
      <c r="A85" s="846" t="s">
        <v>745</v>
      </c>
      <c r="B85" s="599"/>
      <c r="C85" s="599"/>
    </row>
    <row r="86" spans="1:3">
      <c r="A86" s="846"/>
      <c r="B86" s="599"/>
      <c r="C86" s="599"/>
    </row>
    <row r="87" spans="1:3">
      <c r="A87" s="846"/>
      <c r="B87" s="599" t="s">
        <v>746</v>
      </c>
      <c r="C87" s="599"/>
    </row>
    <row r="88" spans="1:3">
      <c r="A88" s="846"/>
      <c r="B88" s="599" t="s">
        <v>747</v>
      </c>
      <c r="C88" s="599"/>
    </row>
    <row r="89" spans="1:3">
      <c r="A89" s="846"/>
      <c r="B89" s="599"/>
      <c r="C89" s="599"/>
    </row>
    <row r="90" spans="1:3">
      <c r="A90" s="846"/>
      <c r="B90" s="599" t="s">
        <v>748</v>
      </c>
      <c r="C90" s="599"/>
    </row>
    <row r="91" spans="1:3">
      <c r="A91" s="846"/>
      <c r="B91" s="599"/>
      <c r="C91" s="599"/>
    </row>
    <row r="92" spans="1:3">
      <c r="A92" s="846" t="s">
        <v>749</v>
      </c>
      <c r="B92" s="599"/>
      <c r="C92" s="599"/>
    </row>
    <row r="93" spans="1:3">
      <c r="A93" s="846"/>
      <c r="B93" s="599"/>
      <c r="C93" s="599"/>
    </row>
    <row r="94" spans="1:3">
      <c r="A94" s="846"/>
      <c r="B94" s="599" t="s">
        <v>750</v>
      </c>
      <c r="C94" s="599"/>
    </row>
    <row r="95" spans="1:3">
      <c r="A95" s="846"/>
      <c r="B95" s="599"/>
      <c r="C95" s="599"/>
    </row>
    <row r="96" spans="1:3">
      <c r="A96" s="846"/>
      <c r="B96" s="599"/>
      <c r="C96" s="599" t="s">
        <v>751</v>
      </c>
    </row>
    <row r="97" spans="1:13">
      <c r="A97" s="846"/>
      <c r="B97" s="599"/>
      <c r="C97" s="599"/>
      <c r="D97" s="599"/>
      <c r="E97" s="599"/>
      <c r="F97" s="599"/>
      <c r="G97" s="599"/>
      <c r="H97" s="599"/>
      <c r="I97" s="599"/>
      <c r="J97" s="599"/>
      <c r="K97" s="599"/>
      <c r="L97" s="599"/>
      <c r="M97" s="599"/>
    </row>
    <row r="98" spans="1:13">
      <c r="A98" s="846"/>
      <c r="B98" s="599"/>
      <c r="C98" s="599" t="s">
        <v>752</v>
      </c>
      <c r="D98" s="599"/>
      <c r="E98" s="599"/>
      <c r="F98" s="599"/>
      <c r="G98" s="599"/>
      <c r="H98" s="599"/>
      <c r="I98" s="599"/>
      <c r="J98" s="599"/>
      <c r="K98" s="599"/>
      <c r="L98" s="599"/>
      <c r="M98" s="599"/>
    </row>
    <row r="99" spans="1:13">
      <c r="A99" s="846"/>
      <c r="B99" s="599"/>
      <c r="C99" s="599"/>
      <c r="D99" s="599"/>
      <c r="E99" s="599"/>
      <c r="F99" s="599"/>
      <c r="G99" s="599"/>
      <c r="H99" s="599"/>
      <c r="I99" s="599"/>
      <c r="J99" s="599"/>
      <c r="K99" s="599"/>
      <c r="L99" s="599"/>
      <c r="M99" s="599"/>
    </row>
    <row r="100" spans="1:13">
      <c r="A100" s="846" t="s">
        <v>753</v>
      </c>
      <c r="B100" s="599"/>
      <c r="C100" s="599"/>
      <c r="D100" s="599"/>
      <c r="E100" s="599"/>
      <c r="F100" s="599"/>
      <c r="G100" s="599"/>
      <c r="H100" s="599"/>
      <c r="I100" s="599"/>
      <c r="J100" s="599"/>
      <c r="K100" s="599"/>
      <c r="L100" s="599"/>
      <c r="M100" s="599"/>
    </row>
    <row r="101" spans="1:13">
      <c r="A101" s="846"/>
      <c r="B101" s="599"/>
      <c r="C101" s="599"/>
      <c r="D101" s="599"/>
      <c r="E101" s="599"/>
      <c r="F101" s="599"/>
      <c r="G101" s="599"/>
      <c r="H101" s="599"/>
      <c r="I101" s="599"/>
      <c r="J101" s="599"/>
      <c r="K101" s="599"/>
      <c r="L101" s="599"/>
      <c r="M101" s="599"/>
    </row>
    <row r="102" spans="1:13">
      <c r="A102" s="846"/>
      <c r="B102" s="599" t="s">
        <v>754</v>
      </c>
      <c r="C102" s="599"/>
      <c r="D102" s="599"/>
      <c r="E102" s="599"/>
      <c r="F102" s="599"/>
      <c r="G102" s="599"/>
      <c r="H102" s="599"/>
      <c r="I102" s="599"/>
      <c r="J102" s="599"/>
      <c r="K102" s="599"/>
      <c r="L102" s="599"/>
      <c r="M102" s="599"/>
    </row>
    <row r="103" spans="1:13">
      <c r="A103" s="846"/>
      <c r="B103" s="599"/>
      <c r="C103" s="599"/>
      <c r="D103" s="599"/>
      <c r="E103" s="599"/>
      <c r="F103" s="599"/>
      <c r="G103" s="599"/>
      <c r="H103" s="599"/>
      <c r="I103" s="599"/>
      <c r="J103" s="599"/>
      <c r="K103" s="599"/>
      <c r="L103" s="599"/>
      <c r="M103" s="599"/>
    </row>
    <row r="104" spans="1:13">
      <c r="A104" s="846" t="s">
        <v>755</v>
      </c>
      <c r="B104" s="599"/>
      <c r="C104" s="599"/>
      <c r="D104" s="599"/>
      <c r="E104" s="599"/>
      <c r="F104" s="599"/>
      <c r="G104" s="599"/>
      <c r="H104" s="599"/>
      <c r="I104" s="599"/>
      <c r="J104" s="599"/>
      <c r="K104" s="599"/>
      <c r="L104" s="599"/>
      <c r="M104" s="599"/>
    </row>
    <row r="105" spans="1:13">
      <c r="A105" s="846"/>
      <c r="B105" s="599"/>
      <c r="C105" s="599"/>
      <c r="D105" s="599"/>
      <c r="E105" s="599"/>
      <c r="F105" s="599"/>
      <c r="G105" s="599"/>
      <c r="H105" s="599"/>
      <c r="I105" s="599"/>
      <c r="J105" s="599"/>
      <c r="K105" s="599"/>
      <c r="L105" s="599"/>
      <c r="M105" s="599"/>
    </row>
    <row r="106" spans="1:13">
      <c r="A106" s="846" t="s">
        <v>756</v>
      </c>
      <c r="B106" s="599"/>
      <c r="C106" s="599"/>
      <c r="D106" s="599"/>
      <c r="E106" s="599"/>
      <c r="F106" s="599"/>
      <c r="G106" s="599"/>
      <c r="H106" s="599"/>
      <c r="I106" s="599"/>
      <c r="J106" s="599"/>
      <c r="K106" s="599"/>
      <c r="L106" s="599"/>
      <c r="M106" s="599"/>
    </row>
    <row r="107" spans="1:13">
      <c r="A107" s="846"/>
      <c r="B107" s="599"/>
      <c r="C107" s="599"/>
      <c r="D107" s="599"/>
      <c r="E107" s="599"/>
      <c r="F107" s="599"/>
      <c r="G107" s="599"/>
      <c r="H107" s="599"/>
      <c r="I107" s="599"/>
      <c r="J107" s="599"/>
      <c r="K107" s="599"/>
      <c r="L107" s="599"/>
      <c r="M107" s="599"/>
    </row>
    <row r="108" spans="1:13">
      <c r="A108" s="846" t="s">
        <v>725</v>
      </c>
      <c r="B108" s="599"/>
      <c r="C108" s="599"/>
      <c r="D108" s="599"/>
      <c r="E108" s="599"/>
      <c r="F108" s="599"/>
      <c r="G108" s="599"/>
      <c r="H108" s="599"/>
      <c r="I108" s="599"/>
      <c r="J108" s="599"/>
      <c r="K108" s="599"/>
      <c r="L108" s="599"/>
      <c r="M108" s="599"/>
    </row>
    <row r="109" spans="1:13">
      <c r="A109" s="738"/>
      <c r="B109" s="739"/>
      <c r="C109" s="739"/>
      <c r="D109" s="739"/>
      <c r="E109" s="739"/>
      <c r="F109" s="739"/>
      <c r="G109" s="739"/>
      <c r="H109" s="739"/>
      <c r="I109" s="739"/>
      <c r="J109" s="739"/>
      <c r="K109" s="739"/>
      <c r="L109" s="739"/>
      <c r="M109" s="740"/>
    </row>
    <row r="110" spans="1:13">
      <c r="A110" s="741"/>
      <c r="B110" s="742"/>
      <c r="C110" s="742"/>
      <c r="D110" s="742"/>
      <c r="E110" s="742"/>
      <c r="F110" s="742"/>
      <c r="G110" s="742"/>
      <c r="H110" s="742"/>
      <c r="I110" s="742"/>
      <c r="J110" s="742"/>
      <c r="K110" s="742"/>
      <c r="L110" s="742"/>
      <c r="M110" s="743"/>
    </row>
    <row r="111" spans="1:13">
      <c r="A111" s="744"/>
      <c r="B111" s="745"/>
      <c r="C111" s="745"/>
      <c r="D111" s="745"/>
      <c r="E111" s="745"/>
      <c r="F111" s="745"/>
      <c r="G111" s="745"/>
      <c r="H111" s="745"/>
      <c r="I111" s="745"/>
      <c r="J111" s="745"/>
      <c r="K111" s="745"/>
      <c r="L111" s="745"/>
      <c r="M111" s="746"/>
    </row>
    <row r="112" spans="1:13">
      <c r="A112" s="434" t="s">
        <v>757</v>
      </c>
      <c r="B112" s="599"/>
      <c r="C112" s="599"/>
      <c r="D112" s="599"/>
      <c r="E112" s="599"/>
      <c r="F112" s="599"/>
      <c r="G112" s="599"/>
      <c r="H112" s="599"/>
      <c r="I112" s="440" t="s">
        <v>705</v>
      </c>
      <c r="J112" s="599"/>
      <c r="K112" s="440" t="s">
        <v>706</v>
      </c>
      <c r="L112" s="599"/>
      <c r="M112" s="440" t="s">
        <v>707</v>
      </c>
    </row>
    <row r="113" spans="1:13">
      <c r="A113" s="434"/>
      <c r="B113" s="599"/>
      <c r="C113" s="599"/>
      <c r="D113" s="599"/>
      <c r="E113" s="599"/>
      <c r="F113" s="599"/>
      <c r="G113" s="599"/>
      <c r="H113" s="599"/>
      <c r="I113" s="440"/>
      <c r="J113" s="599"/>
      <c r="K113" s="440"/>
      <c r="L113" s="599"/>
      <c r="M113" s="440"/>
    </row>
    <row r="114" spans="1:13">
      <c r="A114" s="846" t="s">
        <v>758</v>
      </c>
      <c r="B114" s="599"/>
      <c r="C114" s="599"/>
      <c r="D114" s="599"/>
      <c r="E114" s="599"/>
      <c r="F114" s="599"/>
      <c r="G114" s="599"/>
      <c r="H114" s="599"/>
      <c r="I114" s="599"/>
      <c r="J114" s="599"/>
      <c r="K114" s="599"/>
      <c r="L114" s="599"/>
      <c r="M114" s="599"/>
    </row>
    <row r="115" spans="1:13">
      <c r="A115" s="846"/>
      <c r="B115" s="599"/>
      <c r="C115" s="599"/>
      <c r="D115" s="599"/>
      <c r="E115" s="599"/>
      <c r="F115" s="599"/>
      <c r="G115" s="599"/>
      <c r="H115" s="599"/>
      <c r="I115" s="599"/>
      <c r="J115" s="599"/>
      <c r="K115" s="599"/>
      <c r="L115" s="599"/>
      <c r="M115" s="599"/>
    </row>
    <row r="116" spans="1:13">
      <c r="A116" s="846" t="s">
        <v>759</v>
      </c>
      <c r="B116" s="599"/>
      <c r="C116" s="599"/>
      <c r="D116" s="599"/>
      <c r="E116" s="599"/>
      <c r="F116" s="599"/>
      <c r="G116" s="599"/>
      <c r="H116" s="599"/>
      <c r="I116" s="599"/>
      <c r="J116" s="599"/>
      <c r="K116" s="599"/>
      <c r="L116" s="599"/>
      <c r="M116" s="599"/>
    </row>
    <row r="117" spans="1:13">
      <c r="A117" s="846"/>
      <c r="B117" s="599"/>
      <c r="C117" s="599"/>
      <c r="D117" s="599"/>
      <c r="E117" s="599"/>
      <c r="F117" s="599"/>
      <c r="G117" s="599"/>
      <c r="H117" s="599"/>
      <c r="I117" s="599"/>
      <c r="J117" s="599"/>
      <c r="K117" s="599"/>
      <c r="L117" s="599"/>
      <c r="M117" s="599"/>
    </row>
    <row r="118" spans="1:13">
      <c r="A118" s="846" t="s">
        <v>760</v>
      </c>
      <c r="B118" s="599"/>
      <c r="C118" s="599"/>
      <c r="D118" s="599"/>
      <c r="E118" s="599"/>
      <c r="F118" s="599"/>
      <c r="G118" s="599"/>
      <c r="H118" s="599"/>
      <c r="I118" s="599"/>
      <c r="J118" s="599"/>
      <c r="K118" s="599"/>
      <c r="L118" s="599"/>
      <c r="M118" s="599"/>
    </row>
    <row r="119" spans="1:13">
      <c r="A119" s="846" t="s">
        <v>761</v>
      </c>
      <c r="B119" s="599"/>
      <c r="C119" s="599"/>
      <c r="D119" s="599"/>
      <c r="E119" s="599"/>
      <c r="F119" s="599"/>
      <c r="G119" s="599"/>
      <c r="H119" s="599"/>
      <c r="I119" s="599"/>
      <c r="J119" s="599"/>
      <c r="K119" s="599"/>
      <c r="L119" s="599"/>
      <c r="M119" s="599"/>
    </row>
    <row r="120" spans="1:13">
      <c r="A120" s="846"/>
      <c r="B120" s="599"/>
      <c r="C120" s="599"/>
      <c r="D120" s="599"/>
      <c r="E120" s="599"/>
      <c r="F120" s="599"/>
      <c r="G120" s="599"/>
      <c r="H120" s="599"/>
      <c r="I120" s="599"/>
      <c r="J120" s="599"/>
      <c r="K120" s="599"/>
      <c r="L120" s="599"/>
      <c r="M120" s="599"/>
    </row>
    <row r="121" spans="1:13">
      <c r="A121" s="846" t="s">
        <v>762</v>
      </c>
      <c r="B121" s="599"/>
      <c r="C121" s="599"/>
      <c r="D121" s="599"/>
      <c r="E121" s="599"/>
      <c r="F121" s="599"/>
      <c r="G121" s="599"/>
      <c r="H121" s="599"/>
      <c r="I121" s="599"/>
      <c r="J121" s="599"/>
      <c r="K121" s="599"/>
      <c r="L121" s="599"/>
      <c r="M121" s="599"/>
    </row>
    <row r="122" spans="1:13">
      <c r="A122" s="846"/>
      <c r="B122" s="599"/>
      <c r="C122" s="599"/>
      <c r="D122" s="599"/>
      <c r="E122" s="599"/>
      <c r="F122" s="599"/>
      <c r="G122" s="599"/>
      <c r="H122" s="599"/>
      <c r="I122" s="599"/>
      <c r="J122" s="599"/>
      <c r="K122" s="599"/>
      <c r="L122" s="599"/>
      <c r="M122" s="599"/>
    </row>
    <row r="123" spans="1:13">
      <c r="A123" s="846"/>
      <c r="B123" s="599" t="s">
        <v>763</v>
      </c>
      <c r="C123" s="599"/>
      <c r="D123" s="599"/>
      <c r="E123" s="599"/>
      <c r="F123" s="599"/>
      <c r="G123" s="599"/>
      <c r="H123" s="599"/>
      <c r="I123" s="599"/>
      <c r="J123" s="599"/>
      <c r="K123" s="599"/>
      <c r="L123" s="599"/>
      <c r="M123" s="599"/>
    </row>
    <row r="124" spans="1:13">
      <c r="A124" s="846"/>
      <c r="B124" s="599"/>
      <c r="C124" s="599"/>
      <c r="D124" s="599"/>
      <c r="E124" s="599"/>
      <c r="F124" s="599"/>
      <c r="G124" s="599"/>
      <c r="H124" s="599"/>
      <c r="I124" s="599"/>
      <c r="J124" s="599"/>
      <c r="K124" s="599"/>
      <c r="L124" s="599"/>
      <c r="M124" s="599"/>
    </row>
    <row r="125" spans="1:13">
      <c r="A125" s="846"/>
      <c r="B125" s="599" t="s">
        <v>764</v>
      </c>
      <c r="C125" s="599"/>
      <c r="D125" s="599"/>
      <c r="E125" s="599"/>
      <c r="F125" s="599"/>
      <c r="G125" s="599"/>
      <c r="H125" s="599"/>
      <c r="I125" s="599"/>
      <c r="J125" s="599"/>
      <c r="K125" s="599"/>
      <c r="L125" s="599"/>
      <c r="M125" s="599"/>
    </row>
    <row r="126" spans="1:13">
      <c r="A126" s="846"/>
      <c r="B126" s="599" t="s">
        <v>765</v>
      </c>
      <c r="C126" s="599"/>
      <c r="D126" s="599"/>
      <c r="E126" s="599"/>
      <c r="F126" s="599"/>
      <c r="G126" s="599"/>
      <c r="H126" s="599"/>
      <c r="I126" s="599"/>
      <c r="J126" s="599"/>
      <c r="K126" s="599"/>
      <c r="L126" s="599"/>
      <c r="M126" s="599"/>
    </row>
    <row r="127" spans="1:13">
      <c r="A127" s="846"/>
      <c r="B127" s="599"/>
      <c r="C127" s="599"/>
      <c r="D127" s="599"/>
      <c r="E127" s="599"/>
      <c r="F127" s="599"/>
      <c r="G127" s="599"/>
      <c r="H127" s="599"/>
      <c r="I127" s="599"/>
      <c r="J127" s="599"/>
      <c r="K127" s="599"/>
      <c r="L127" s="599"/>
      <c r="M127" s="599"/>
    </row>
    <row r="128" spans="1:13">
      <c r="A128" s="846"/>
      <c r="B128" s="599" t="s">
        <v>766</v>
      </c>
      <c r="C128" s="599"/>
      <c r="D128" s="599"/>
      <c r="E128" s="599"/>
      <c r="F128" s="599"/>
      <c r="G128" s="599"/>
      <c r="H128" s="599"/>
      <c r="I128" s="599"/>
      <c r="J128" s="599"/>
      <c r="K128" s="599"/>
      <c r="L128" s="599"/>
      <c r="M128" s="599"/>
    </row>
    <row r="129" spans="1:13">
      <c r="A129" s="846"/>
      <c r="B129" s="599" t="s">
        <v>767</v>
      </c>
      <c r="C129" s="599"/>
      <c r="D129" s="599"/>
      <c r="E129" s="599"/>
      <c r="F129" s="599"/>
      <c r="G129" s="599"/>
      <c r="H129" s="599"/>
      <c r="I129" s="599"/>
      <c r="J129" s="599"/>
      <c r="K129" s="599"/>
      <c r="L129" s="599"/>
      <c r="M129" s="599"/>
    </row>
    <row r="130" spans="1:13">
      <c r="A130" s="846"/>
      <c r="B130" s="599" t="s">
        <v>768</v>
      </c>
      <c r="C130" s="599"/>
      <c r="D130" s="599"/>
      <c r="E130" s="599"/>
      <c r="F130" s="599"/>
      <c r="G130" s="599"/>
      <c r="H130" s="599"/>
      <c r="I130" s="599"/>
      <c r="J130" s="599"/>
      <c r="K130" s="599"/>
      <c r="L130" s="599"/>
      <c r="M130" s="599"/>
    </row>
    <row r="131" spans="1:13">
      <c r="A131" s="846"/>
      <c r="B131" s="599"/>
      <c r="C131" s="599"/>
      <c r="D131" s="599"/>
      <c r="E131" s="599"/>
      <c r="F131" s="599"/>
      <c r="G131" s="599"/>
      <c r="H131" s="599"/>
      <c r="I131" s="599"/>
      <c r="J131" s="599"/>
      <c r="K131" s="599"/>
      <c r="L131" s="599"/>
      <c r="M131" s="599"/>
    </row>
    <row r="132" spans="1:13">
      <c r="A132" s="846" t="s">
        <v>769</v>
      </c>
      <c r="B132" s="599"/>
      <c r="C132" s="599"/>
      <c r="D132" s="599"/>
      <c r="E132" s="599"/>
      <c r="F132" s="599"/>
      <c r="G132" s="599"/>
      <c r="H132" s="599"/>
      <c r="I132" s="599"/>
      <c r="J132" s="599"/>
      <c r="K132" s="599"/>
      <c r="L132" s="599"/>
      <c r="M132" s="599"/>
    </row>
    <row r="133" spans="1:13">
      <c r="A133" s="846" t="s">
        <v>770</v>
      </c>
      <c r="B133" s="599"/>
      <c r="C133" s="599"/>
      <c r="D133" s="599"/>
      <c r="E133" s="599"/>
      <c r="F133" s="599"/>
      <c r="G133" s="599"/>
      <c r="H133" s="599"/>
      <c r="I133" s="599"/>
      <c r="J133" s="599"/>
      <c r="K133" s="599"/>
      <c r="L133" s="599"/>
      <c r="M133" s="599"/>
    </row>
    <row r="134" spans="1:13">
      <c r="A134" s="846"/>
      <c r="B134" s="599"/>
      <c r="C134" s="599"/>
      <c r="D134" s="599"/>
      <c r="E134" s="599"/>
      <c r="F134" s="599"/>
      <c r="G134" s="599"/>
      <c r="H134" s="599"/>
      <c r="I134" s="599"/>
      <c r="J134" s="599"/>
      <c r="K134" s="599"/>
      <c r="L134" s="599"/>
      <c r="M134" s="599"/>
    </row>
    <row r="135" spans="1:13">
      <c r="A135" s="846" t="s">
        <v>771</v>
      </c>
      <c r="B135" s="599"/>
      <c r="C135" s="599"/>
      <c r="D135" s="599"/>
      <c r="E135" s="599"/>
      <c r="F135" s="599"/>
      <c r="G135" s="599"/>
      <c r="H135" s="599"/>
      <c r="I135" s="599"/>
      <c r="J135" s="599"/>
      <c r="K135" s="599"/>
      <c r="L135" s="599"/>
      <c r="M135" s="599"/>
    </row>
    <row r="136" spans="1:13">
      <c r="A136" s="846" t="s">
        <v>772</v>
      </c>
      <c r="B136" s="599"/>
      <c r="C136" s="599"/>
      <c r="D136" s="599"/>
      <c r="E136" s="599"/>
      <c r="F136" s="599"/>
      <c r="G136" s="599"/>
      <c r="H136" s="599"/>
      <c r="I136" s="599"/>
      <c r="J136" s="599"/>
      <c r="K136" s="599"/>
      <c r="L136" s="599"/>
      <c r="M136" s="599"/>
    </row>
    <row r="137" spans="1:13">
      <c r="A137" s="846"/>
      <c r="B137" s="599"/>
      <c r="C137" s="599"/>
      <c r="D137" s="599"/>
      <c r="E137" s="599"/>
      <c r="F137" s="599"/>
      <c r="G137" s="599"/>
      <c r="H137" s="599"/>
      <c r="I137" s="599"/>
      <c r="J137" s="599"/>
      <c r="K137" s="599"/>
      <c r="L137" s="599"/>
      <c r="M137" s="599"/>
    </row>
    <row r="138" spans="1:13">
      <c r="A138" s="599" t="s">
        <v>725</v>
      </c>
      <c r="B138" s="599"/>
      <c r="C138" s="599"/>
      <c r="D138" s="599"/>
      <c r="E138" s="599"/>
      <c r="F138" s="599"/>
      <c r="G138" s="599"/>
      <c r="H138" s="599"/>
      <c r="I138" s="599"/>
      <c r="J138" s="599"/>
      <c r="K138" s="599"/>
      <c r="L138" s="599"/>
      <c r="M138" s="599"/>
    </row>
    <row r="139" spans="1:13">
      <c r="A139" s="738"/>
      <c r="B139" s="739"/>
      <c r="C139" s="739"/>
      <c r="D139" s="739"/>
      <c r="E139" s="739"/>
      <c r="F139" s="739"/>
      <c r="G139" s="739"/>
      <c r="H139" s="739"/>
      <c r="I139" s="739"/>
      <c r="J139" s="739"/>
      <c r="K139" s="739"/>
      <c r="L139" s="739"/>
      <c r="M139" s="740"/>
    </row>
    <row r="140" spans="1:13">
      <c r="A140" s="741"/>
      <c r="B140" s="742"/>
      <c r="C140" s="742"/>
      <c r="D140" s="742"/>
      <c r="E140" s="742"/>
      <c r="F140" s="742"/>
      <c r="G140" s="742"/>
      <c r="H140" s="742"/>
      <c r="I140" s="742"/>
      <c r="J140" s="742"/>
      <c r="K140" s="742"/>
      <c r="L140" s="742"/>
      <c r="M140" s="743"/>
    </row>
    <row r="141" spans="1:13">
      <c r="A141" s="744"/>
      <c r="B141" s="745"/>
      <c r="C141" s="745"/>
      <c r="D141" s="745"/>
      <c r="E141" s="745"/>
      <c r="F141" s="745"/>
      <c r="G141" s="745"/>
      <c r="H141" s="745"/>
      <c r="I141" s="745"/>
      <c r="J141" s="745"/>
      <c r="K141" s="745"/>
      <c r="L141" s="745"/>
      <c r="M141" s="746"/>
    </row>
    <row r="142" spans="1:13">
      <c r="A142" s="846"/>
      <c r="B142" s="599"/>
      <c r="C142" s="599"/>
      <c r="D142" s="599"/>
      <c r="E142" s="599"/>
      <c r="F142" s="599"/>
      <c r="G142" s="599"/>
      <c r="H142" s="599"/>
      <c r="I142" s="599"/>
      <c r="J142" s="599"/>
      <c r="K142" s="599"/>
      <c r="L142" s="599"/>
      <c r="M142" s="599"/>
    </row>
    <row r="143" spans="1:13">
      <c r="A143" s="434" t="s">
        <v>773</v>
      </c>
      <c r="B143" s="599"/>
      <c r="C143" s="599"/>
      <c r="D143" s="599"/>
      <c r="E143" s="599"/>
      <c r="F143" s="599"/>
      <c r="G143" s="599"/>
      <c r="H143" s="599"/>
      <c r="I143" s="440" t="s">
        <v>705</v>
      </c>
      <c r="J143" s="599"/>
      <c r="K143" s="440" t="s">
        <v>706</v>
      </c>
      <c r="L143" s="599"/>
      <c r="M143" s="440" t="s">
        <v>707</v>
      </c>
    </row>
    <row r="144" spans="1:13">
      <c r="A144" s="846"/>
      <c r="B144" s="599"/>
      <c r="C144" s="599"/>
      <c r="D144" s="599"/>
      <c r="E144" s="599"/>
      <c r="F144" s="599"/>
      <c r="G144" s="599"/>
      <c r="H144" s="599"/>
      <c r="I144" s="599"/>
      <c r="J144" s="599"/>
      <c r="K144" s="599"/>
      <c r="L144" s="599"/>
      <c r="M144" s="599"/>
    </row>
    <row r="145" spans="1:13">
      <c r="A145" s="846" t="s">
        <v>774</v>
      </c>
      <c r="B145" s="599"/>
      <c r="C145" s="599"/>
      <c r="D145" s="599"/>
      <c r="E145" s="599"/>
      <c r="F145" s="599"/>
      <c r="G145" s="599"/>
      <c r="H145" s="599"/>
      <c r="I145" s="599"/>
      <c r="J145" s="599"/>
      <c r="K145" s="599"/>
      <c r="L145" s="599"/>
      <c r="M145" s="599"/>
    </row>
    <row r="146" spans="1:13">
      <c r="A146" s="846"/>
      <c r="B146" s="599"/>
      <c r="C146" s="599"/>
      <c r="D146" s="599"/>
      <c r="E146" s="599"/>
      <c r="F146" s="599"/>
      <c r="G146" s="599"/>
      <c r="H146" s="599"/>
      <c r="I146" s="599"/>
      <c r="J146" s="599"/>
      <c r="K146" s="599"/>
      <c r="L146" s="599"/>
      <c r="M146" s="599"/>
    </row>
    <row r="147" spans="1:13">
      <c r="A147" s="846"/>
      <c r="B147" s="599" t="s">
        <v>775</v>
      </c>
      <c r="C147" s="599"/>
      <c r="D147" s="599"/>
      <c r="E147" s="599"/>
      <c r="F147" s="599"/>
      <c r="G147" s="599"/>
      <c r="H147" s="599"/>
      <c r="I147" s="599"/>
      <c r="J147" s="599"/>
      <c r="K147" s="599"/>
      <c r="L147" s="599"/>
      <c r="M147" s="599"/>
    </row>
    <row r="148" spans="1:13">
      <c r="A148" s="846"/>
      <c r="B148" s="599"/>
      <c r="C148" s="599"/>
      <c r="D148" s="599"/>
      <c r="E148" s="599"/>
      <c r="F148" s="599"/>
      <c r="G148" s="599"/>
      <c r="H148" s="599"/>
      <c r="I148" s="599"/>
      <c r="J148" s="599"/>
      <c r="K148" s="599"/>
      <c r="L148" s="599"/>
      <c r="M148" s="599"/>
    </row>
    <row r="149" spans="1:13">
      <c r="A149" s="846" t="s">
        <v>725</v>
      </c>
      <c r="B149" s="599"/>
      <c r="C149" s="599"/>
      <c r="D149" s="599"/>
      <c r="E149" s="599"/>
      <c r="F149" s="599"/>
      <c r="G149" s="599"/>
      <c r="H149" s="599"/>
      <c r="I149" s="599"/>
      <c r="J149" s="599"/>
      <c r="K149" s="599"/>
      <c r="L149" s="599"/>
      <c r="M149" s="599"/>
    </row>
    <row r="150" spans="1:13">
      <c r="A150" s="738"/>
      <c r="B150" s="739"/>
      <c r="C150" s="739"/>
      <c r="D150" s="739"/>
      <c r="E150" s="739"/>
      <c r="F150" s="739"/>
      <c r="G150" s="739"/>
      <c r="H150" s="739"/>
      <c r="I150" s="739"/>
      <c r="J150" s="739"/>
      <c r="K150" s="739"/>
      <c r="L150" s="739"/>
      <c r="M150" s="740"/>
    </row>
    <row r="151" spans="1:13">
      <c r="A151" s="741"/>
      <c r="B151" s="742"/>
      <c r="C151" s="742"/>
      <c r="D151" s="742"/>
      <c r="E151" s="742"/>
      <c r="F151" s="742"/>
      <c r="G151" s="742"/>
      <c r="H151" s="742"/>
      <c r="I151" s="742"/>
      <c r="J151" s="742"/>
      <c r="K151" s="742"/>
      <c r="L151" s="742"/>
      <c r="M151" s="743"/>
    </row>
    <row r="152" spans="1:13">
      <c r="A152" s="744"/>
      <c r="B152" s="745"/>
      <c r="C152" s="745"/>
      <c r="D152" s="745"/>
      <c r="E152" s="745"/>
      <c r="F152" s="745"/>
      <c r="G152" s="745"/>
      <c r="H152" s="745"/>
      <c r="I152" s="745"/>
      <c r="J152" s="745"/>
      <c r="K152" s="745"/>
      <c r="L152" s="745"/>
      <c r="M152" s="746"/>
    </row>
    <row r="153" spans="1:13">
      <c r="A153" s="846"/>
      <c r="B153" s="599"/>
      <c r="C153" s="599"/>
      <c r="D153" s="599"/>
      <c r="E153" s="599"/>
      <c r="F153" s="599"/>
      <c r="G153" s="599"/>
      <c r="H153" s="599"/>
      <c r="I153" s="599"/>
      <c r="J153" s="599"/>
      <c r="K153" s="599"/>
      <c r="L153" s="599"/>
      <c r="M153" s="599"/>
    </row>
    <row r="154" spans="1:13">
      <c r="A154" s="434" t="s">
        <v>776</v>
      </c>
      <c r="B154" s="599"/>
      <c r="C154" s="599"/>
      <c r="D154" s="599"/>
      <c r="E154" s="599"/>
      <c r="F154" s="599"/>
      <c r="G154" s="599"/>
      <c r="H154" s="599"/>
      <c r="I154" s="440" t="s">
        <v>705</v>
      </c>
      <c r="J154" s="599"/>
      <c r="K154" s="440" t="s">
        <v>706</v>
      </c>
      <c r="L154" s="599"/>
      <c r="M154" s="440" t="s">
        <v>707</v>
      </c>
    </row>
    <row r="155" spans="1:13">
      <c r="A155" s="434"/>
      <c r="B155" s="599"/>
      <c r="C155" s="599"/>
      <c r="D155" s="599"/>
      <c r="E155" s="599"/>
      <c r="F155" s="599"/>
      <c r="G155" s="599"/>
      <c r="H155" s="599"/>
      <c r="I155" s="440"/>
      <c r="J155" s="599"/>
      <c r="K155" s="440"/>
      <c r="L155" s="599"/>
      <c r="M155" s="440"/>
    </row>
    <row r="156" spans="1:13">
      <c r="A156" s="846" t="s">
        <v>777</v>
      </c>
      <c r="B156" s="599"/>
      <c r="C156" s="599"/>
      <c r="D156" s="599"/>
      <c r="E156" s="599"/>
      <c r="F156" s="599"/>
      <c r="G156" s="599"/>
      <c r="H156" s="599"/>
      <c r="I156" s="599"/>
      <c r="J156" s="599"/>
      <c r="K156" s="599"/>
      <c r="L156" s="599"/>
      <c r="M156" s="599"/>
    </row>
    <row r="157" spans="1:13">
      <c r="A157" s="599" t="s">
        <v>778</v>
      </c>
      <c r="B157" s="599"/>
      <c r="C157" s="599"/>
      <c r="D157" s="599"/>
      <c r="E157" s="599"/>
      <c r="F157" s="599"/>
      <c r="G157" s="599"/>
      <c r="H157" s="599"/>
      <c r="I157" s="599"/>
      <c r="J157" s="599"/>
      <c r="K157" s="599"/>
      <c r="L157" s="599"/>
      <c r="M157" s="599"/>
    </row>
    <row r="158" spans="1:13">
      <c r="A158" s="846"/>
      <c r="B158" s="599"/>
      <c r="C158" s="599"/>
      <c r="D158" s="599"/>
      <c r="E158" s="599"/>
      <c r="F158" s="599"/>
      <c r="G158" s="599"/>
      <c r="H158" s="599"/>
      <c r="I158" s="599"/>
      <c r="J158" s="599"/>
      <c r="K158" s="599"/>
      <c r="L158" s="599"/>
      <c r="M158" s="599"/>
    </row>
    <row r="159" spans="1:13">
      <c r="A159" s="846" t="s">
        <v>779</v>
      </c>
      <c r="B159" s="599"/>
      <c r="C159" s="599"/>
      <c r="D159" s="599"/>
      <c r="E159" s="599"/>
      <c r="F159" s="599"/>
      <c r="G159" s="599"/>
      <c r="H159" s="599"/>
      <c r="I159" s="599"/>
      <c r="J159" s="599"/>
      <c r="K159" s="599"/>
      <c r="L159" s="599"/>
      <c r="M159" s="599"/>
    </row>
    <row r="160" spans="1:13">
      <c r="A160" s="846"/>
      <c r="B160" s="599"/>
      <c r="C160" s="599"/>
      <c r="D160" s="599"/>
      <c r="E160" s="599"/>
      <c r="F160" s="599"/>
      <c r="G160" s="599"/>
      <c r="H160" s="599"/>
      <c r="I160" s="599"/>
      <c r="J160" s="599"/>
      <c r="K160" s="599"/>
      <c r="L160" s="599"/>
      <c r="M160" s="599"/>
    </row>
    <row r="161" spans="1:13">
      <c r="A161" s="599" t="s">
        <v>780</v>
      </c>
      <c r="B161" s="599"/>
      <c r="C161" s="599"/>
      <c r="D161" s="599"/>
      <c r="E161" s="599"/>
      <c r="F161" s="599"/>
      <c r="G161" s="599"/>
      <c r="H161" s="599"/>
      <c r="I161" s="599"/>
      <c r="J161" s="599"/>
      <c r="K161" s="599"/>
      <c r="L161" s="599"/>
      <c r="M161" s="599"/>
    </row>
    <row r="162" spans="1:13">
      <c r="A162" s="846"/>
      <c r="B162" s="599"/>
      <c r="C162" s="599"/>
      <c r="D162" s="599"/>
      <c r="E162" s="599"/>
      <c r="F162" s="599"/>
      <c r="G162" s="599"/>
      <c r="H162" s="599"/>
      <c r="I162" s="599"/>
      <c r="J162" s="599"/>
      <c r="K162" s="599"/>
      <c r="L162" s="599"/>
      <c r="M162" s="599"/>
    </row>
    <row r="163" spans="1:13">
      <c r="A163" s="846" t="s">
        <v>781</v>
      </c>
      <c r="B163" s="599"/>
      <c r="C163" s="599"/>
      <c r="D163" s="599"/>
      <c r="E163" s="599"/>
      <c r="F163" s="599"/>
      <c r="G163" s="599"/>
      <c r="H163" s="599"/>
      <c r="I163" s="599"/>
      <c r="J163" s="599"/>
      <c r="K163" s="599"/>
      <c r="L163" s="599"/>
      <c r="M163" s="599"/>
    </row>
    <row r="164" spans="1:13">
      <c r="A164" s="846"/>
      <c r="B164" s="599"/>
      <c r="C164" s="599"/>
      <c r="D164" s="599"/>
      <c r="E164" s="599"/>
      <c r="F164" s="599"/>
      <c r="G164" s="599"/>
      <c r="H164" s="599"/>
      <c r="I164" s="599"/>
      <c r="J164" s="599"/>
      <c r="K164" s="599"/>
      <c r="L164" s="599"/>
      <c r="M164" s="599"/>
    </row>
    <row r="165" spans="1:13">
      <c r="A165" s="846"/>
      <c r="B165" s="599" t="s">
        <v>782</v>
      </c>
      <c r="C165" s="599"/>
      <c r="D165" s="599"/>
      <c r="E165" s="599"/>
      <c r="F165" s="599"/>
      <c r="G165" s="599"/>
      <c r="H165" s="599"/>
      <c r="I165" s="599"/>
      <c r="J165" s="599"/>
      <c r="K165" s="599"/>
      <c r="L165" s="599"/>
      <c r="M165" s="599"/>
    </row>
    <row r="166" spans="1:13">
      <c r="A166" s="846"/>
      <c r="B166" s="599"/>
      <c r="C166" s="599"/>
      <c r="D166" s="599"/>
      <c r="E166" s="599"/>
      <c r="F166" s="599"/>
      <c r="G166" s="599"/>
      <c r="H166" s="599"/>
      <c r="I166" s="599"/>
      <c r="J166" s="599"/>
      <c r="K166" s="599"/>
      <c r="L166" s="599"/>
      <c r="M166" s="599"/>
    </row>
    <row r="167" spans="1:13">
      <c r="A167" s="846"/>
      <c r="B167" s="599" t="s">
        <v>783</v>
      </c>
      <c r="C167" s="599"/>
      <c r="D167" s="599"/>
      <c r="E167" s="599"/>
      <c r="F167" s="599"/>
      <c r="G167" s="599"/>
      <c r="H167" s="599"/>
      <c r="I167" s="599"/>
      <c r="J167" s="599"/>
      <c r="K167" s="599"/>
      <c r="L167" s="599"/>
      <c r="M167" s="599"/>
    </row>
    <row r="168" spans="1:13">
      <c r="A168" s="846" t="s">
        <v>725</v>
      </c>
      <c r="B168" s="599"/>
      <c r="C168" s="599"/>
      <c r="D168" s="599"/>
      <c r="E168" s="599"/>
      <c r="F168" s="599"/>
      <c r="G168" s="599"/>
      <c r="H168" s="599"/>
      <c r="I168" s="599"/>
      <c r="J168" s="599"/>
      <c r="K168" s="599"/>
      <c r="L168" s="599"/>
      <c r="M168" s="599"/>
    </row>
    <row r="169" spans="1:13">
      <c r="A169" s="738"/>
      <c r="B169" s="739"/>
      <c r="C169" s="739"/>
      <c r="D169" s="739"/>
      <c r="E169" s="739"/>
      <c r="F169" s="739"/>
      <c r="G169" s="739"/>
      <c r="H169" s="739"/>
      <c r="I169" s="739"/>
      <c r="J169" s="739"/>
      <c r="K169" s="739"/>
      <c r="L169" s="739"/>
      <c r="M169" s="740"/>
    </row>
    <row r="170" spans="1:13">
      <c r="A170" s="741"/>
      <c r="B170" s="742"/>
      <c r="C170" s="742"/>
      <c r="D170" s="742"/>
      <c r="E170" s="742"/>
      <c r="F170" s="742"/>
      <c r="G170" s="742"/>
      <c r="H170" s="742"/>
      <c r="I170" s="742"/>
      <c r="J170" s="742"/>
      <c r="K170" s="742"/>
      <c r="L170" s="742"/>
      <c r="M170" s="743"/>
    </row>
    <row r="171" spans="1:13">
      <c r="A171" s="744"/>
      <c r="B171" s="745"/>
      <c r="C171" s="745"/>
      <c r="D171" s="745"/>
      <c r="E171" s="745"/>
      <c r="F171" s="745"/>
      <c r="G171" s="745"/>
      <c r="H171" s="745"/>
      <c r="I171" s="745"/>
      <c r="J171" s="745"/>
      <c r="K171" s="745"/>
      <c r="L171" s="745"/>
      <c r="M171" s="746"/>
    </row>
    <row r="172" spans="1:13">
      <c r="A172" s="846"/>
      <c r="B172" s="599"/>
      <c r="C172" s="599"/>
      <c r="D172" s="599"/>
      <c r="E172" s="599"/>
      <c r="F172" s="599"/>
      <c r="G172" s="599"/>
      <c r="H172" s="599"/>
      <c r="I172" s="599"/>
      <c r="J172" s="599"/>
      <c r="K172" s="599"/>
      <c r="L172" s="599"/>
      <c r="M172" s="599"/>
    </row>
    <row r="173" spans="1:13">
      <c r="A173" s="434" t="s">
        <v>784</v>
      </c>
      <c r="B173" s="599"/>
      <c r="C173" s="599"/>
      <c r="D173" s="599"/>
      <c r="E173" s="599"/>
      <c r="F173" s="599"/>
      <c r="G173" s="599"/>
      <c r="H173" s="599"/>
      <c r="I173" s="440" t="s">
        <v>705</v>
      </c>
      <c r="J173" s="599"/>
      <c r="K173" s="440" t="s">
        <v>706</v>
      </c>
      <c r="L173" s="599"/>
      <c r="M173" s="440" t="s">
        <v>707</v>
      </c>
    </row>
    <row r="174" spans="1:13">
      <c r="A174" s="846"/>
      <c r="B174" s="599"/>
      <c r="C174" s="599"/>
      <c r="D174" s="599"/>
      <c r="E174" s="599"/>
      <c r="F174" s="599"/>
      <c r="G174" s="599"/>
      <c r="H174" s="599"/>
      <c r="I174" s="599"/>
      <c r="J174" s="599"/>
      <c r="K174" s="599"/>
      <c r="L174" s="599"/>
      <c r="M174" s="599"/>
    </row>
    <row r="175" spans="1:13">
      <c r="A175" s="846" t="s">
        <v>785</v>
      </c>
      <c r="B175" s="599"/>
      <c r="C175" s="599"/>
      <c r="D175" s="599"/>
      <c r="E175" s="599"/>
      <c r="F175" s="599"/>
      <c r="G175" s="599"/>
      <c r="H175" s="599"/>
      <c r="I175" s="599"/>
      <c r="J175" s="599"/>
      <c r="K175" s="599"/>
      <c r="L175" s="599"/>
      <c r="M175" s="599"/>
    </row>
    <row r="176" spans="1:13">
      <c r="A176" s="846"/>
      <c r="B176" s="599"/>
      <c r="C176" s="599"/>
      <c r="D176" s="599"/>
      <c r="E176" s="599"/>
      <c r="F176" s="599"/>
      <c r="G176" s="599"/>
      <c r="H176" s="599"/>
      <c r="I176" s="599"/>
      <c r="J176" s="599"/>
      <c r="K176" s="599"/>
      <c r="L176" s="599"/>
      <c r="M176" s="599"/>
    </row>
    <row r="177" spans="1:13">
      <c r="A177" s="599" t="s">
        <v>780</v>
      </c>
      <c r="B177" s="599"/>
      <c r="C177" s="599"/>
      <c r="D177" s="599"/>
      <c r="E177" s="599"/>
      <c r="F177" s="599"/>
      <c r="G177" s="599"/>
      <c r="H177" s="599"/>
      <c r="I177" s="599"/>
      <c r="J177" s="599"/>
      <c r="K177" s="599"/>
      <c r="L177" s="599"/>
      <c r="M177" s="599"/>
    </row>
    <row r="178" spans="1:13">
      <c r="A178" s="846"/>
      <c r="B178" s="599"/>
      <c r="C178" s="599"/>
      <c r="D178" s="599"/>
      <c r="E178" s="599"/>
      <c r="F178" s="599"/>
      <c r="G178" s="599"/>
      <c r="H178" s="599"/>
      <c r="I178" s="599"/>
      <c r="J178" s="599"/>
      <c r="K178" s="599"/>
      <c r="L178" s="599"/>
      <c r="M178" s="599"/>
    </row>
    <row r="179" spans="1:13">
      <c r="A179" s="599" t="s">
        <v>786</v>
      </c>
      <c r="B179" s="599"/>
      <c r="C179" s="599"/>
      <c r="D179" s="599"/>
      <c r="E179" s="599"/>
      <c r="F179" s="599"/>
      <c r="G179" s="599"/>
      <c r="H179" s="599"/>
      <c r="I179" s="599"/>
      <c r="J179" s="599"/>
      <c r="K179" s="599"/>
      <c r="L179" s="599"/>
      <c r="M179" s="599"/>
    </row>
    <row r="180" spans="1:13">
      <c r="A180" s="846"/>
      <c r="B180" s="599"/>
      <c r="C180" s="599"/>
      <c r="D180" s="599"/>
      <c r="E180" s="599"/>
      <c r="F180" s="599"/>
      <c r="G180" s="599"/>
      <c r="H180" s="599"/>
      <c r="I180" s="599"/>
      <c r="J180" s="599"/>
      <c r="K180" s="599"/>
      <c r="L180" s="599"/>
      <c r="M180" s="599"/>
    </row>
    <row r="181" spans="1:13">
      <c r="A181" s="846" t="s">
        <v>725</v>
      </c>
      <c r="B181" s="599"/>
      <c r="C181" s="599"/>
      <c r="D181" s="599"/>
      <c r="E181" s="599"/>
      <c r="F181" s="599"/>
      <c r="G181" s="599"/>
      <c r="H181" s="599"/>
      <c r="I181" s="599"/>
      <c r="J181" s="599"/>
      <c r="K181" s="599"/>
      <c r="L181" s="599"/>
      <c r="M181" s="599"/>
    </row>
    <row r="182" spans="1:13">
      <c r="A182" s="738"/>
      <c r="B182" s="739"/>
      <c r="C182" s="739"/>
      <c r="D182" s="739"/>
      <c r="E182" s="739"/>
      <c r="F182" s="739"/>
      <c r="G182" s="739"/>
      <c r="H182" s="739"/>
      <c r="I182" s="739"/>
      <c r="J182" s="739"/>
      <c r="K182" s="739"/>
      <c r="L182" s="739"/>
      <c r="M182" s="740"/>
    </row>
    <row r="183" spans="1:13">
      <c r="A183" s="741"/>
      <c r="B183" s="742"/>
      <c r="C183" s="742"/>
      <c r="D183" s="742"/>
      <c r="E183" s="742"/>
      <c r="F183" s="742"/>
      <c r="G183" s="742"/>
      <c r="H183" s="742"/>
      <c r="I183" s="742"/>
      <c r="J183" s="742"/>
      <c r="K183" s="742"/>
      <c r="L183" s="742"/>
      <c r="M183" s="743"/>
    </row>
    <row r="184" spans="1:13">
      <c r="A184" s="744"/>
      <c r="B184" s="745"/>
      <c r="C184" s="745"/>
      <c r="D184" s="745"/>
      <c r="E184" s="745"/>
      <c r="F184" s="745"/>
      <c r="G184" s="745"/>
      <c r="H184" s="745"/>
      <c r="I184" s="745"/>
      <c r="J184" s="745"/>
      <c r="K184" s="745"/>
      <c r="L184" s="745"/>
      <c r="M184" s="746"/>
    </row>
    <row r="185" spans="1:13">
      <c r="A185" s="846"/>
      <c r="B185" s="599"/>
      <c r="C185" s="599"/>
      <c r="D185" s="599"/>
      <c r="E185" s="599"/>
      <c r="F185" s="599"/>
      <c r="G185" s="599"/>
      <c r="H185" s="599"/>
      <c r="I185" s="599"/>
      <c r="J185" s="599"/>
      <c r="K185" s="599"/>
      <c r="L185" s="599"/>
      <c r="M185" s="599"/>
    </row>
    <row r="186" spans="1:13">
      <c r="A186" s="846"/>
      <c r="B186" s="599"/>
      <c r="C186" s="599"/>
      <c r="D186" s="599"/>
      <c r="E186" s="599"/>
      <c r="F186" s="599"/>
      <c r="G186" s="599"/>
      <c r="H186" s="599"/>
      <c r="I186" s="599"/>
      <c r="J186" s="599"/>
      <c r="K186" s="599"/>
      <c r="L186" s="599"/>
      <c r="M186" s="599"/>
    </row>
    <row r="187" spans="1:13">
      <c r="A187" s="846"/>
      <c r="B187" s="599"/>
      <c r="C187" s="599"/>
      <c r="D187" s="599"/>
      <c r="E187" s="599"/>
      <c r="F187" s="599"/>
      <c r="G187" s="599"/>
      <c r="H187" s="599"/>
      <c r="I187" s="599"/>
      <c r="J187" s="599"/>
      <c r="K187" s="599"/>
      <c r="L187" s="599"/>
      <c r="M187" s="599"/>
    </row>
    <row r="188" spans="1:13">
      <c r="A188" s="846"/>
      <c r="B188" s="599"/>
      <c r="C188" s="599"/>
      <c r="D188" s="599"/>
      <c r="E188" s="599"/>
      <c r="F188" s="599"/>
      <c r="G188" s="599"/>
      <c r="H188" s="599"/>
      <c r="I188" s="599"/>
      <c r="J188" s="599"/>
      <c r="K188" s="599"/>
      <c r="L188" s="599"/>
      <c r="M188" s="599"/>
    </row>
    <row r="189" spans="1:13">
      <c r="A189" s="846"/>
      <c r="B189" s="599"/>
      <c r="C189" s="599"/>
      <c r="D189" s="599"/>
      <c r="E189" s="599"/>
      <c r="F189" s="599"/>
      <c r="G189" s="599"/>
      <c r="H189" s="599"/>
      <c r="I189" s="599"/>
      <c r="J189" s="599"/>
      <c r="K189" s="599"/>
      <c r="L189" s="599"/>
      <c r="M189" s="599"/>
    </row>
    <row r="190" spans="1:13">
      <c r="A190" s="846"/>
      <c r="B190" s="599"/>
      <c r="C190" s="599"/>
      <c r="D190" s="599"/>
      <c r="E190" s="599"/>
      <c r="F190" s="599"/>
      <c r="G190" s="599"/>
      <c r="H190" s="599"/>
      <c r="I190" s="599"/>
      <c r="J190" s="599"/>
      <c r="K190" s="599"/>
      <c r="L190" s="599"/>
      <c r="M190" s="599"/>
    </row>
    <row r="191" spans="1:13">
      <c r="A191" s="846"/>
      <c r="B191" s="599"/>
      <c r="C191" s="599"/>
      <c r="D191" s="599"/>
      <c r="E191" s="599"/>
      <c r="F191" s="599"/>
      <c r="G191" s="599"/>
      <c r="H191" s="599"/>
      <c r="I191" s="599"/>
      <c r="J191" s="599"/>
      <c r="K191" s="599"/>
      <c r="L191" s="599"/>
      <c r="M191" s="599"/>
    </row>
    <row r="192" spans="1:13">
      <c r="A192" s="846"/>
      <c r="B192" s="599"/>
      <c r="C192" s="599"/>
      <c r="D192" s="599"/>
      <c r="E192" s="599"/>
      <c r="F192" s="599"/>
      <c r="G192" s="599"/>
      <c r="H192" s="599"/>
      <c r="I192" s="599"/>
      <c r="J192" s="599"/>
      <c r="K192" s="599"/>
      <c r="L192" s="599"/>
      <c r="M192" s="599"/>
    </row>
    <row r="193" spans="1:1">
      <c r="A193" s="846"/>
    </row>
    <row r="194" spans="1:1">
      <c r="A194" s="846"/>
    </row>
    <row r="195" spans="1:1">
      <c r="A195" s="846"/>
    </row>
    <row r="196" spans="1:1">
      <c r="A196" s="846"/>
    </row>
    <row r="197" spans="1:1">
      <c r="A197" s="846"/>
    </row>
    <row r="198" spans="1:1">
      <c r="A198" s="846"/>
    </row>
    <row r="199" spans="1:1">
      <c r="A199" s="846"/>
    </row>
    <row r="200" spans="1:1">
      <c r="A200" s="846"/>
    </row>
    <row r="201" spans="1:1">
      <c r="A201" s="846"/>
    </row>
    <row r="202" spans="1:1">
      <c r="A202" s="846"/>
    </row>
    <row r="203" spans="1:1">
      <c r="A203" s="846"/>
    </row>
    <row r="204" spans="1:1">
      <c r="A204" s="846"/>
    </row>
    <row r="205" spans="1:1">
      <c r="A205" s="846"/>
    </row>
    <row r="206" spans="1:1">
      <c r="A206" s="846"/>
    </row>
    <row r="207" spans="1:1">
      <c r="A207" s="846"/>
    </row>
    <row r="208" spans="1:1">
      <c r="A208" s="846"/>
    </row>
    <row r="209" spans="1:1">
      <c r="A209" s="846"/>
    </row>
    <row r="210" spans="1:1">
      <c r="A210" s="846"/>
    </row>
    <row r="211" spans="1:1">
      <c r="A211" s="846"/>
    </row>
    <row r="212" spans="1:1">
      <c r="A212" s="846"/>
    </row>
    <row r="213" spans="1:1">
      <c r="A213" s="846"/>
    </row>
    <row r="214" spans="1:1">
      <c r="A214" s="846"/>
    </row>
    <row r="215" spans="1:1">
      <c r="A215" s="846"/>
    </row>
    <row r="216" spans="1:1">
      <c r="A216" s="846"/>
    </row>
    <row r="217" spans="1:1">
      <c r="A217" s="846"/>
    </row>
    <row r="218" spans="1:1">
      <c r="A218" s="846"/>
    </row>
    <row r="219" spans="1:1">
      <c r="A219" s="846"/>
    </row>
    <row r="220" spans="1:1">
      <c r="A220" s="846"/>
    </row>
    <row r="221" spans="1:1">
      <c r="A221" s="846"/>
    </row>
    <row r="222" spans="1:1">
      <c r="A222" s="846"/>
    </row>
    <row r="223" spans="1:1">
      <c r="A223" s="846"/>
    </row>
    <row r="224" spans="1:1">
      <c r="A224" s="846"/>
    </row>
    <row r="225" spans="1:1">
      <c r="A225" s="846"/>
    </row>
    <row r="226" spans="1:1">
      <c r="A226" s="846"/>
    </row>
    <row r="227" spans="1:1">
      <c r="A227" s="846"/>
    </row>
    <row r="228" spans="1:1">
      <c r="A228" s="846"/>
    </row>
    <row r="229" spans="1:1">
      <c r="A229" s="846"/>
    </row>
    <row r="230" spans="1:1">
      <c r="A230" s="846"/>
    </row>
    <row r="231" spans="1:1">
      <c r="A231" s="846"/>
    </row>
    <row r="232" spans="1:1">
      <c r="A232" s="846"/>
    </row>
    <row r="233" spans="1:1">
      <c r="A233" s="846"/>
    </row>
    <row r="234" spans="1:1">
      <c r="A234" s="846"/>
    </row>
    <row r="235" spans="1:1">
      <c r="A235" s="846"/>
    </row>
    <row r="236" spans="1:1">
      <c r="A236" s="846"/>
    </row>
    <row r="237" spans="1:1">
      <c r="A237" s="846"/>
    </row>
    <row r="238" spans="1:1">
      <c r="A238" s="846"/>
    </row>
    <row r="239" spans="1:1">
      <c r="A239" s="846"/>
    </row>
    <row r="240" spans="1:1">
      <c r="A240" s="846"/>
    </row>
    <row r="241" spans="1:1">
      <c r="A241" s="846"/>
    </row>
    <row r="242" spans="1:1">
      <c r="A242" s="846"/>
    </row>
    <row r="243" spans="1:1">
      <c r="A243" s="846"/>
    </row>
    <row r="244" spans="1:1">
      <c r="A244" s="846"/>
    </row>
    <row r="245" spans="1:1">
      <c r="A245" s="846"/>
    </row>
    <row r="246" spans="1:1">
      <c r="A246" s="846"/>
    </row>
    <row r="247" spans="1:1">
      <c r="A247" s="846"/>
    </row>
    <row r="248" spans="1:1">
      <c r="A248" s="846"/>
    </row>
    <row r="249" spans="1:1">
      <c r="A249" s="846"/>
    </row>
    <row r="250" spans="1:1">
      <c r="A250" s="846"/>
    </row>
    <row r="251" spans="1:1">
      <c r="A251" s="846"/>
    </row>
    <row r="252" spans="1:1">
      <c r="A252" s="846"/>
    </row>
    <row r="253" spans="1:1">
      <c r="A253" s="846"/>
    </row>
    <row r="254" spans="1:1">
      <c r="A254" s="846"/>
    </row>
    <row r="255" spans="1:1">
      <c r="A255" s="846"/>
    </row>
    <row r="256" spans="1:1">
      <c r="A256" s="846"/>
    </row>
    <row r="257" spans="1:1">
      <c r="A257" s="846"/>
    </row>
    <row r="258" spans="1:1">
      <c r="A258" s="846"/>
    </row>
    <row r="259" spans="1:1">
      <c r="A259" s="846"/>
    </row>
    <row r="260" spans="1:1">
      <c r="A260" s="846"/>
    </row>
    <row r="261" spans="1:1">
      <c r="A261" s="846"/>
    </row>
    <row r="262" spans="1:1">
      <c r="A262" s="846"/>
    </row>
    <row r="263" spans="1:1">
      <c r="A263" s="846"/>
    </row>
    <row r="264" spans="1:1">
      <c r="A264" s="846"/>
    </row>
    <row r="265" spans="1:1">
      <c r="A265" s="846"/>
    </row>
    <row r="266" spans="1:1">
      <c r="A266" s="846"/>
    </row>
    <row r="267" spans="1:1">
      <c r="A267" s="846"/>
    </row>
    <row r="268" spans="1:1">
      <c r="A268" s="846"/>
    </row>
    <row r="269" spans="1:1">
      <c r="A269" s="846"/>
    </row>
    <row r="270" spans="1:1">
      <c r="A270" s="846"/>
    </row>
    <row r="271" spans="1:1">
      <c r="A271" s="846"/>
    </row>
    <row r="272" spans="1:1">
      <c r="A272" s="846"/>
    </row>
    <row r="273" spans="1:1">
      <c r="A273" s="846"/>
    </row>
    <row r="274" spans="1:1">
      <c r="A274" s="846"/>
    </row>
    <row r="275" spans="1:1">
      <c r="A275" s="846"/>
    </row>
    <row r="276" spans="1:1">
      <c r="A276" s="846"/>
    </row>
    <row r="277" spans="1:1">
      <c r="A277" s="846"/>
    </row>
    <row r="278" spans="1:1">
      <c r="A278" s="846"/>
    </row>
    <row r="279" spans="1:1">
      <c r="A279" s="846"/>
    </row>
    <row r="280" spans="1:1">
      <c r="A280" s="846"/>
    </row>
    <row r="281" spans="1:1">
      <c r="A281" s="846"/>
    </row>
    <row r="282" spans="1:1">
      <c r="A282" s="846"/>
    </row>
    <row r="283" spans="1:1">
      <c r="A283" s="846"/>
    </row>
    <row r="284" spans="1:1">
      <c r="A284" s="846"/>
    </row>
    <row r="285" spans="1:1">
      <c r="A285" s="846"/>
    </row>
    <row r="286" spans="1:1">
      <c r="A286" s="846"/>
    </row>
    <row r="287" spans="1:1">
      <c r="A287" s="846"/>
    </row>
    <row r="288" spans="1:1">
      <c r="A288" s="846"/>
    </row>
    <row r="289" spans="1:1">
      <c r="A289" s="846"/>
    </row>
    <row r="290" spans="1:1">
      <c r="A290" s="846"/>
    </row>
    <row r="291" spans="1:1">
      <c r="A291" s="846"/>
    </row>
    <row r="292" spans="1:1">
      <c r="A292" s="846"/>
    </row>
    <row r="293" spans="1:1">
      <c r="A293" s="846"/>
    </row>
    <row r="294" spans="1:1">
      <c r="A294" s="846"/>
    </row>
    <row r="295" spans="1:1">
      <c r="A295" s="846"/>
    </row>
    <row r="296" spans="1:1">
      <c r="A296" s="846"/>
    </row>
    <row r="297" spans="1:1">
      <c r="A297" s="846"/>
    </row>
    <row r="298" spans="1:1">
      <c r="A298" s="846"/>
    </row>
    <row r="299" spans="1:1">
      <c r="A299" s="846"/>
    </row>
    <row r="300" spans="1:1">
      <c r="A300" s="846"/>
    </row>
    <row r="301" spans="1:1">
      <c r="A301" s="846"/>
    </row>
    <row r="302" spans="1:1">
      <c r="A302" s="846"/>
    </row>
    <row r="303" spans="1:1">
      <c r="A303" s="846"/>
    </row>
    <row r="304" spans="1:1">
      <c r="A304" s="846"/>
    </row>
    <row r="305" spans="1:1">
      <c r="A305" s="846"/>
    </row>
    <row r="306" spans="1:1">
      <c r="A306" s="846"/>
    </row>
    <row r="307" spans="1:1">
      <c r="A307" s="846"/>
    </row>
    <row r="308" spans="1:1">
      <c r="A308" s="846"/>
    </row>
    <row r="309" spans="1:1">
      <c r="A309" s="846"/>
    </row>
    <row r="310" spans="1:1">
      <c r="A310" s="846"/>
    </row>
    <row r="311" spans="1:1">
      <c r="A311" s="846"/>
    </row>
    <row r="312" spans="1:1">
      <c r="A312" s="846"/>
    </row>
    <row r="313" spans="1:1">
      <c r="A313" s="846"/>
    </row>
    <row r="314" spans="1:1">
      <c r="A314" s="846"/>
    </row>
    <row r="315" spans="1:1">
      <c r="A315" s="846"/>
    </row>
    <row r="316" spans="1:1">
      <c r="A316" s="846"/>
    </row>
    <row r="317" spans="1:1">
      <c r="A317" s="846"/>
    </row>
    <row r="318" spans="1:1">
      <c r="A318" s="846"/>
    </row>
    <row r="319" spans="1:1">
      <c r="A319" s="846"/>
    </row>
    <row r="320" spans="1:1">
      <c r="A320" s="846"/>
    </row>
    <row r="321" spans="1:1">
      <c r="A321" s="846"/>
    </row>
    <row r="322" spans="1:1">
      <c r="A322" s="846"/>
    </row>
    <row r="323" spans="1:1">
      <c r="A323" s="846"/>
    </row>
    <row r="324" spans="1:1">
      <c r="A324" s="846"/>
    </row>
    <row r="325" spans="1:1">
      <c r="A325" s="846"/>
    </row>
    <row r="326" spans="1:1">
      <c r="A326" s="846"/>
    </row>
    <row r="327" spans="1:1">
      <c r="A327" s="846"/>
    </row>
    <row r="328" spans="1:1">
      <c r="A328" s="846"/>
    </row>
    <row r="329" spans="1:1">
      <c r="A329" s="846"/>
    </row>
    <row r="330" spans="1:1">
      <c r="A330" s="846"/>
    </row>
    <row r="331" spans="1:1">
      <c r="A331" s="846"/>
    </row>
  </sheetData>
  <mergeCells count="24">
    <mergeCell ref="I1:M1"/>
    <mergeCell ref="I2:M2"/>
    <mergeCell ref="I3:J3"/>
    <mergeCell ref="L3:M3"/>
    <mergeCell ref="I4:J4"/>
    <mergeCell ref="L4:M4"/>
    <mergeCell ref="A58:M60"/>
    <mergeCell ref="I5:J5"/>
    <mergeCell ref="L5:M5"/>
    <mergeCell ref="I6:J6"/>
    <mergeCell ref="L6:M6"/>
    <mergeCell ref="B7:G7"/>
    <mergeCell ref="I7:J7"/>
    <mergeCell ref="L7:M7"/>
    <mergeCell ref="I8:M8"/>
    <mergeCell ref="C9:G9"/>
    <mergeCell ref="L9:M9"/>
    <mergeCell ref="B11:D11"/>
    <mergeCell ref="A42:M44"/>
    <mergeCell ref="A109:M111"/>
    <mergeCell ref="A139:M141"/>
    <mergeCell ref="A150:M152"/>
    <mergeCell ref="A169:M171"/>
    <mergeCell ref="A182:M184"/>
  </mergeCells>
  <printOptions horizontalCentered="1"/>
  <pageMargins left="0.2" right="0.2" top="0.4" bottom="0.75" header="0.5" footer="0.5"/>
  <pageSetup orientation="portrait" r:id="rId1"/>
  <headerFooter alignWithMargins="0">
    <oddFooter>&amp;C&amp;8Page &amp;P of &amp;N&amp;R&amp;8LGF-F005
V2023.2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13</xdr:row>
                    <xdr:rowOff>123825</xdr:rowOff>
                  </from>
                  <to>
                    <xdr:col>9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6" r:id="rId5" name="Check Box 2">
              <controlPr defaultSize="0" autoFill="0" autoLine="0" autoPict="0">
                <anchor moveWithCells="1">
                  <from>
                    <xdr:col>10</xdr:col>
                    <xdr:colOff>19050</xdr:colOff>
                    <xdr:row>13</xdr:row>
                    <xdr:rowOff>123825</xdr:rowOff>
                  </from>
                  <to>
                    <xdr:col>11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7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13</xdr:row>
                    <xdr:rowOff>123825</xdr:rowOff>
                  </from>
                  <to>
                    <xdr:col>13</xdr:col>
                    <xdr:colOff>76200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8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15</xdr:row>
                    <xdr:rowOff>133350</xdr:rowOff>
                  </from>
                  <to>
                    <xdr:col>9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9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15</xdr:row>
                    <xdr:rowOff>133350</xdr:rowOff>
                  </from>
                  <to>
                    <xdr:col>11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0" r:id="rId9" name="Check Box 6">
              <controlPr defaultSize="0" autoFill="0" autoLine="0" autoPict="0">
                <anchor moveWithCells="1">
                  <from>
                    <xdr:col>12</xdr:col>
                    <xdr:colOff>19050</xdr:colOff>
                    <xdr:row>15</xdr:row>
                    <xdr:rowOff>133350</xdr:rowOff>
                  </from>
                  <to>
                    <xdr:col>13</xdr:col>
                    <xdr:colOff>76200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1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17</xdr:row>
                    <xdr:rowOff>133350</xdr:rowOff>
                  </from>
                  <to>
                    <xdr:col>9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2" r:id="rId11" name="Check Box 8">
              <controlPr defaultSize="0" autoFill="0" autoLine="0" autoPict="0">
                <anchor moveWithCells="1">
                  <from>
                    <xdr:col>10</xdr:col>
                    <xdr:colOff>19050</xdr:colOff>
                    <xdr:row>17</xdr:row>
                    <xdr:rowOff>133350</xdr:rowOff>
                  </from>
                  <to>
                    <xdr:col>11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3" r:id="rId12" name="Check Box 9">
              <controlPr defaultSize="0" autoFill="0" autoLine="0" autoPict="0">
                <anchor moveWithCells="1">
                  <from>
                    <xdr:col>12</xdr:col>
                    <xdr:colOff>19050</xdr:colOff>
                    <xdr:row>17</xdr:row>
                    <xdr:rowOff>133350</xdr:rowOff>
                  </from>
                  <to>
                    <xdr:col>13</xdr:col>
                    <xdr:colOff>76200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4" r:id="rId13" name="Check Box 10">
              <controlPr defaultSize="0" autoFill="0" autoLine="0" autoPict="0">
                <anchor moveWithCells="1">
                  <from>
                    <xdr:col>8</xdr:col>
                    <xdr:colOff>19050</xdr:colOff>
                    <xdr:row>20</xdr:row>
                    <xdr:rowOff>133350</xdr:rowOff>
                  </from>
                  <to>
                    <xdr:col>9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5" r:id="rId14" name="Check Box 11">
              <controlPr defaultSize="0" autoFill="0" autoLine="0" autoPict="0">
                <anchor moveWithCells="1">
                  <from>
                    <xdr:col>10</xdr:col>
                    <xdr:colOff>19050</xdr:colOff>
                    <xdr:row>20</xdr:row>
                    <xdr:rowOff>133350</xdr:rowOff>
                  </from>
                  <to>
                    <xdr:col>11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6" r:id="rId15" name="Check Box 12">
              <controlPr defaultSize="0" autoFill="0" autoLine="0" autoPict="0">
                <anchor moveWithCells="1">
                  <from>
                    <xdr:col>12</xdr:col>
                    <xdr:colOff>19050</xdr:colOff>
                    <xdr:row>20</xdr:row>
                    <xdr:rowOff>133350</xdr:rowOff>
                  </from>
                  <to>
                    <xdr:col>13</xdr:col>
                    <xdr:colOff>76200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7" r:id="rId16" name="Check Box 13">
              <controlPr defaultSize="0" autoFill="0" autoLine="0" autoPict="0">
                <anchor moveWithCells="1">
                  <from>
                    <xdr:col>8</xdr:col>
                    <xdr:colOff>19050</xdr:colOff>
                    <xdr:row>23</xdr:row>
                    <xdr:rowOff>133350</xdr:rowOff>
                  </from>
                  <to>
                    <xdr:col>9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8" r:id="rId17" name="Check Box 14">
              <controlPr defaultSize="0" autoFill="0" autoLine="0" autoPict="0">
                <anchor moveWithCells="1">
                  <from>
                    <xdr:col>10</xdr:col>
                    <xdr:colOff>19050</xdr:colOff>
                    <xdr:row>23</xdr:row>
                    <xdr:rowOff>133350</xdr:rowOff>
                  </from>
                  <to>
                    <xdr:col>11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9" r:id="rId18" name="Check Box 15">
              <controlPr defaultSize="0" autoFill="0" autoLine="0" autoPict="0">
                <anchor moveWithCells="1">
                  <from>
                    <xdr:col>12</xdr:col>
                    <xdr:colOff>19050</xdr:colOff>
                    <xdr:row>23</xdr:row>
                    <xdr:rowOff>133350</xdr:rowOff>
                  </from>
                  <to>
                    <xdr:col>13</xdr:col>
                    <xdr:colOff>76200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0" r:id="rId19" name="Check Box 16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133350</xdr:rowOff>
                  </from>
                  <to>
                    <xdr:col>9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1" r:id="rId20" name="Check Box 17">
              <controlPr defaultSize="0" autoFill="0" autoLine="0" autoPict="0">
                <anchor moveWithCells="1">
                  <from>
                    <xdr:col>10</xdr:col>
                    <xdr:colOff>19050</xdr:colOff>
                    <xdr:row>26</xdr:row>
                    <xdr:rowOff>133350</xdr:rowOff>
                  </from>
                  <to>
                    <xdr:col>11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2" r:id="rId21" name="Check Box 18">
              <controlPr defaultSize="0" autoFill="0" autoLine="0" autoPict="0">
                <anchor moveWithCells="1">
                  <from>
                    <xdr:col>12</xdr:col>
                    <xdr:colOff>19050</xdr:colOff>
                    <xdr:row>26</xdr:row>
                    <xdr:rowOff>133350</xdr:rowOff>
                  </from>
                  <to>
                    <xdr:col>13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3" r:id="rId22" name="Check Box 19">
              <controlPr defaultSize="0" autoFill="0" autoLine="0" autoPict="0">
                <anchor moveWithCells="1">
                  <from>
                    <xdr:col>8</xdr:col>
                    <xdr:colOff>19050</xdr:colOff>
                    <xdr:row>28</xdr:row>
                    <xdr:rowOff>133350</xdr:rowOff>
                  </from>
                  <to>
                    <xdr:col>9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4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28</xdr:row>
                    <xdr:rowOff>133350</xdr:rowOff>
                  </from>
                  <to>
                    <xdr:col>11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5" r:id="rId24" name="Check Box 21">
              <controlPr defaultSize="0" autoFill="0" autoLine="0" autoPict="0">
                <anchor moveWithCells="1">
                  <from>
                    <xdr:col>12</xdr:col>
                    <xdr:colOff>19050</xdr:colOff>
                    <xdr:row>28</xdr:row>
                    <xdr:rowOff>133350</xdr:rowOff>
                  </from>
                  <to>
                    <xdr:col>13</xdr:col>
                    <xdr:colOff>76200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6" r:id="rId25" name="Check Box 22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123825</xdr:rowOff>
                  </from>
                  <to>
                    <xdr:col>9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7" r:id="rId26" name="Check Box 23">
              <controlPr defaultSize="0" autoFill="0" autoLine="0" autoPict="0">
                <anchor moveWithCells="1">
                  <from>
                    <xdr:col>10</xdr:col>
                    <xdr:colOff>9525</xdr:colOff>
                    <xdr:row>32</xdr:row>
                    <xdr:rowOff>123825</xdr:rowOff>
                  </from>
                  <to>
                    <xdr:col>11</xdr:col>
                    <xdr:colOff>66675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8" r:id="rId27" name="Check Box 24">
              <controlPr defaultSize="0" autoFill="0" autoLine="0" autoPict="0">
                <anchor moveWithCells="1">
                  <from>
                    <xdr:col>12</xdr:col>
                    <xdr:colOff>19050</xdr:colOff>
                    <xdr:row>32</xdr:row>
                    <xdr:rowOff>133350</xdr:rowOff>
                  </from>
                  <to>
                    <xdr:col>13</xdr:col>
                    <xdr:colOff>76200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9" r:id="rId28" name="Check Box 25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133350</xdr:rowOff>
                  </from>
                  <to>
                    <xdr:col>9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0" r:id="rId29" name="Check Box 26">
              <controlPr defaultSize="0" autoFill="0" autoLine="0" autoPict="0">
                <anchor moveWithCells="1">
                  <from>
                    <xdr:col>10</xdr:col>
                    <xdr:colOff>19050</xdr:colOff>
                    <xdr:row>37</xdr:row>
                    <xdr:rowOff>133350</xdr:rowOff>
                  </from>
                  <to>
                    <xdr:col>11</xdr:col>
                    <xdr:colOff>76200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1" r:id="rId30" name="Check Box 27">
              <controlPr defaultSize="0" autoFill="0" autoLine="0" autoPict="0">
                <anchor moveWithCells="1">
                  <from>
                    <xdr:col>12</xdr:col>
                    <xdr:colOff>9525</xdr:colOff>
                    <xdr:row>37</xdr:row>
                    <xdr:rowOff>133350</xdr:rowOff>
                  </from>
                  <to>
                    <xdr:col>13</xdr:col>
                    <xdr:colOff>66675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2" r:id="rId31" name="Check Box 28">
              <controlPr defaultSize="0" autoFill="0" autoLine="0" autoPict="0">
                <anchor moveWithCells="1">
                  <from>
                    <xdr:col>8</xdr:col>
                    <xdr:colOff>19050</xdr:colOff>
                    <xdr:row>47</xdr:row>
                    <xdr:rowOff>133350</xdr:rowOff>
                  </from>
                  <to>
                    <xdr:col>9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3" r:id="rId32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47</xdr:row>
                    <xdr:rowOff>133350</xdr:rowOff>
                  </from>
                  <to>
                    <xdr:col>11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4" r:id="rId33" name="Check Box 30">
              <controlPr defaultSize="0" autoFill="0" autoLine="0" autoPict="0">
                <anchor moveWithCells="1">
                  <from>
                    <xdr:col>12</xdr:col>
                    <xdr:colOff>19050</xdr:colOff>
                    <xdr:row>47</xdr:row>
                    <xdr:rowOff>133350</xdr:rowOff>
                  </from>
                  <to>
                    <xdr:col>13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5" r:id="rId34" name="Check Box 31">
              <controlPr defaultSize="0" autoFill="0" autoLine="0" autoPict="0">
                <anchor moveWithCells="1">
                  <from>
                    <xdr:col>8</xdr:col>
                    <xdr:colOff>19050</xdr:colOff>
                    <xdr:row>49</xdr:row>
                    <xdr:rowOff>133350</xdr:rowOff>
                  </from>
                  <to>
                    <xdr:col>9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6" r:id="rId35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49</xdr:row>
                    <xdr:rowOff>133350</xdr:rowOff>
                  </from>
                  <to>
                    <xdr:col>11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7" r:id="rId36" name="Check Box 33">
              <controlPr defaultSize="0" autoFill="0" autoLine="0" autoPict="0">
                <anchor moveWithCells="1">
                  <from>
                    <xdr:col>12</xdr:col>
                    <xdr:colOff>19050</xdr:colOff>
                    <xdr:row>49</xdr:row>
                    <xdr:rowOff>133350</xdr:rowOff>
                  </from>
                  <to>
                    <xdr:col>13</xdr:col>
                    <xdr:colOff>76200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8" r:id="rId37" name="Check Box 34">
              <controlPr defaultSize="0" autoFill="0" autoLine="0" autoPict="0">
                <anchor moveWithCells="1">
                  <from>
                    <xdr:col>8</xdr:col>
                    <xdr:colOff>19050</xdr:colOff>
                    <xdr:row>53</xdr:row>
                    <xdr:rowOff>133350</xdr:rowOff>
                  </from>
                  <to>
                    <xdr:col>9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9" r:id="rId38" name="Check Box 35">
              <controlPr defaultSize="0" autoFill="0" autoLine="0" autoPict="0">
                <anchor moveWithCells="1">
                  <from>
                    <xdr:col>10</xdr:col>
                    <xdr:colOff>19050</xdr:colOff>
                    <xdr:row>53</xdr:row>
                    <xdr:rowOff>133350</xdr:rowOff>
                  </from>
                  <to>
                    <xdr:col>11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0" r:id="rId39" name="Check Box 36">
              <controlPr defaultSize="0" autoFill="0" autoLine="0" autoPict="0">
                <anchor moveWithCells="1">
                  <from>
                    <xdr:col>12</xdr:col>
                    <xdr:colOff>19050</xdr:colOff>
                    <xdr:row>53</xdr:row>
                    <xdr:rowOff>133350</xdr:rowOff>
                  </from>
                  <to>
                    <xdr:col>13</xdr:col>
                    <xdr:colOff>76200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1" r:id="rId40" name="Check Box 37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133350</xdr:rowOff>
                  </from>
                  <to>
                    <xdr:col>9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2" r:id="rId41" name="Check Box 38">
              <controlPr defaultSize="0" autoFill="0" autoLine="0" autoPict="0">
                <anchor moveWithCells="1">
                  <from>
                    <xdr:col>10</xdr:col>
                    <xdr:colOff>19050</xdr:colOff>
                    <xdr:row>64</xdr:row>
                    <xdr:rowOff>133350</xdr:rowOff>
                  </from>
                  <to>
                    <xdr:col>11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3" r:id="rId42" name="Check Box 39">
              <controlPr defaultSize="0" autoFill="0" autoLine="0" autoPict="0">
                <anchor moveWithCells="1">
                  <from>
                    <xdr:col>12</xdr:col>
                    <xdr:colOff>19050</xdr:colOff>
                    <xdr:row>64</xdr:row>
                    <xdr:rowOff>133350</xdr:rowOff>
                  </from>
                  <to>
                    <xdr:col>13</xdr:col>
                    <xdr:colOff>76200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4" r:id="rId43" name="Check Box 40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133350</xdr:rowOff>
                  </from>
                  <to>
                    <xdr:col>9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5" r:id="rId44" name="Check Box 41">
              <controlPr defaultSize="0" autoFill="0" autoLine="0" autoPict="0">
                <anchor moveWithCells="1">
                  <from>
                    <xdr:col>10</xdr:col>
                    <xdr:colOff>19050</xdr:colOff>
                    <xdr:row>66</xdr:row>
                    <xdr:rowOff>133350</xdr:rowOff>
                  </from>
                  <to>
                    <xdr:col>11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6" r:id="rId45" name="Check Box 42">
              <controlPr defaultSize="0" autoFill="0" autoLine="0" autoPict="0">
                <anchor moveWithCells="1">
                  <from>
                    <xdr:col>12</xdr:col>
                    <xdr:colOff>19050</xdr:colOff>
                    <xdr:row>66</xdr:row>
                    <xdr:rowOff>133350</xdr:rowOff>
                  </from>
                  <to>
                    <xdr:col>13</xdr:col>
                    <xdr:colOff>76200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7" r:id="rId46" name="Check Box 43">
              <controlPr defaultSize="0" autoFill="0" autoLine="0" autoPict="0">
                <anchor moveWithCells="1">
                  <from>
                    <xdr:col>8</xdr:col>
                    <xdr:colOff>19050</xdr:colOff>
                    <xdr:row>68</xdr:row>
                    <xdr:rowOff>9525</xdr:rowOff>
                  </from>
                  <to>
                    <xdr:col>9</xdr:col>
                    <xdr:colOff>76200</xdr:colOff>
                    <xdr:row>70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8" r:id="rId47" name="Check Box 44">
              <controlPr defaultSize="0" autoFill="0" autoLine="0" autoPict="0">
                <anchor moveWithCells="1">
                  <from>
                    <xdr:col>10</xdr:col>
                    <xdr:colOff>19050</xdr:colOff>
                    <xdr:row>68</xdr:row>
                    <xdr:rowOff>66675</xdr:rowOff>
                  </from>
                  <to>
                    <xdr:col>11</xdr:col>
                    <xdr:colOff>76200</xdr:colOff>
                    <xdr:row>70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9" r:id="rId48" name="Check Box 45">
              <controlPr defaultSize="0" autoFill="0" autoLine="0" autoPict="0">
                <anchor moveWithCells="1">
                  <from>
                    <xdr:col>12</xdr:col>
                    <xdr:colOff>19050</xdr:colOff>
                    <xdr:row>68</xdr:row>
                    <xdr:rowOff>57150</xdr:rowOff>
                  </from>
                  <to>
                    <xdr:col>13</xdr:col>
                    <xdr:colOff>76200</xdr:colOff>
                    <xdr:row>70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0" r:id="rId49" name="Check Box 46">
              <controlPr defaultSize="0" autoFill="0" autoLine="0" autoPict="0">
                <anchor moveWithCells="1">
                  <from>
                    <xdr:col>8</xdr:col>
                    <xdr:colOff>19050</xdr:colOff>
                    <xdr:row>71</xdr:row>
                    <xdr:rowOff>133350</xdr:rowOff>
                  </from>
                  <to>
                    <xdr:col>9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1" r:id="rId50" name="Check Box 47">
              <controlPr defaultSize="0" autoFill="0" autoLine="0" autoPict="0">
                <anchor moveWithCells="1">
                  <from>
                    <xdr:col>10</xdr:col>
                    <xdr:colOff>19050</xdr:colOff>
                    <xdr:row>71</xdr:row>
                    <xdr:rowOff>133350</xdr:rowOff>
                  </from>
                  <to>
                    <xdr:col>11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2" r:id="rId51" name="Check Box 48">
              <controlPr defaultSize="0" autoFill="0" autoLine="0" autoPict="0">
                <anchor moveWithCells="1">
                  <from>
                    <xdr:col>12</xdr:col>
                    <xdr:colOff>19050</xdr:colOff>
                    <xdr:row>71</xdr:row>
                    <xdr:rowOff>133350</xdr:rowOff>
                  </from>
                  <to>
                    <xdr:col>13</xdr:col>
                    <xdr:colOff>76200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3" r:id="rId52" name="Check Box 49">
              <controlPr defaultSize="0" autoFill="0" autoLine="0" autoPict="0">
                <anchor moveWithCells="1">
                  <from>
                    <xdr:col>8</xdr:col>
                    <xdr:colOff>19050</xdr:colOff>
                    <xdr:row>73</xdr:row>
                    <xdr:rowOff>133350</xdr:rowOff>
                  </from>
                  <to>
                    <xdr:col>9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4" r:id="rId53" name="Check Box 50">
              <controlPr defaultSize="0" autoFill="0" autoLine="0" autoPict="0">
                <anchor moveWithCells="1">
                  <from>
                    <xdr:col>10</xdr:col>
                    <xdr:colOff>19050</xdr:colOff>
                    <xdr:row>73</xdr:row>
                    <xdr:rowOff>133350</xdr:rowOff>
                  </from>
                  <to>
                    <xdr:col>11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5" r:id="rId54" name="Check Box 51">
              <controlPr defaultSize="0" autoFill="0" autoLine="0" autoPict="0">
                <anchor moveWithCells="1">
                  <from>
                    <xdr:col>12</xdr:col>
                    <xdr:colOff>19050</xdr:colOff>
                    <xdr:row>73</xdr:row>
                    <xdr:rowOff>133350</xdr:rowOff>
                  </from>
                  <to>
                    <xdr:col>13</xdr:col>
                    <xdr:colOff>76200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6" r:id="rId55" name="Check Box 52">
              <controlPr defaultSize="0" autoFill="0" autoLine="0" autoPict="0">
                <anchor moveWithCells="1">
                  <from>
                    <xdr:col>8</xdr:col>
                    <xdr:colOff>19050</xdr:colOff>
                    <xdr:row>75</xdr:row>
                    <xdr:rowOff>133350</xdr:rowOff>
                  </from>
                  <to>
                    <xdr:col>9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7" r:id="rId56" name="Check Box 53">
              <controlPr defaultSize="0" autoFill="0" autoLine="0" autoPict="0">
                <anchor moveWithCells="1">
                  <from>
                    <xdr:col>10</xdr:col>
                    <xdr:colOff>19050</xdr:colOff>
                    <xdr:row>75</xdr:row>
                    <xdr:rowOff>133350</xdr:rowOff>
                  </from>
                  <to>
                    <xdr:col>11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8" r:id="rId57" name="Check Box 54">
              <controlPr defaultSize="0" autoFill="0" autoLine="0" autoPict="0">
                <anchor moveWithCells="1">
                  <from>
                    <xdr:col>12</xdr:col>
                    <xdr:colOff>19050</xdr:colOff>
                    <xdr:row>75</xdr:row>
                    <xdr:rowOff>133350</xdr:rowOff>
                  </from>
                  <to>
                    <xdr:col>13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9" r:id="rId58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79</xdr:row>
                    <xdr:rowOff>133350</xdr:rowOff>
                  </from>
                  <to>
                    <xdr:col>9</xdr:col>
                    <xdr:colOff>85725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0" r:id="rId59" name="Check Box 56">
              <controlPr defaultSize="0" autoFill="0" autoLine="0" autoPict="0">
                <anchor moveWithCells="1">
                  <from>
                    <xdr:col>10</xdr:col>
                    <xdr:colOff>28575</xdr:colOff>
                    <xdr:row>79</xdr:row>
                    <xdr:rowOff>133350</xdr:rowOff>
                  </from>
                  <to>
                    <xdr:col>11</xdr:col>
                    <xdr:colOff>85725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1" r:id="rId60" name="Check Box 57">
              <controlPr defaultSize="0" autoFill="0" autoLine="0" autoPict="0">
                <anchor moveWithCells="1">
                  <from>
                    <xdr:col>12</xdr:col>
                    <xdr:colOff>19050</xdr:colOff>
                    <xdr:row>79</xdr:row>
                    <xdr:rowOff>123825</xdr:rowOff>
                  </from>
                  <to>
                    <xdr:col>13</xdr:col>
                    <xdr:colOff>76200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2" r:id="rId61" name="Check Box 58">
              <controlPr defaultSize="0" autoFill="0" autoLine="0" autoPict="0">
                <anchor moveWithCells="1">
                  <from>
                    <xdr:col>8</xdr:col>
                    <xdr:colOff>19050</xdr:colOff>
                    <xdr:row>81</xdr:row>
                    <xdr:rowOff>133350</xdr:rowOff>
                  </from>
                  <to>
                    <xdr:col>9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3" r:id="rId62" name="Check Box 59">
              <controlPr defaultSize="0" autoFill="0" autoLine="0" autoPict="0">
                <anchor moveWithCells="1">
                  <from>
                    <xdr:col>10</xdr:col>
                    <xdr:colOff>19050</xdr:colOff>
                    <xdr:row>81</xdr:row>
                    <xdr:rowOff>133350</xdr:rowOff>
                  </from>
                  <to>
                    <xdr:col>11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4" r:id="rId63" name="Check Box 60">
              <controlPr defaultSize="0" autoFill="0" autoLine="0" autoPict="0">
                <anchor moveWithCells="1">
                  <from>
                    <xdr:col>12</xdr:col>
                    <xdr:colOff>19050</xdr:colOff>
                    <xdr:row>81</xdr:row>
                    <xdr:rowOff>133350</xdr:rowOff>
                  </from>
                  <to>
                    <xdr:col>13</xdr:col>
                    <xdr:colOff>76200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5" r:id="rId64" name="Check Box 61">
              <controlPr defaultSize="0" autoFill="0" autoLine="0" autoPict="0">
                <anchor moveWithCells="1">
                  <from>
                    <xdr:col>8</xdr:col>
                    <xdr:colOff>19050</xdr:colOff>
                    <xdr:row>83</xdr:row>
                    <xdr:rowOff>133350</xdr:rowOff>
                  </from>
                  <to>
                    <xdr:col>9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6" r:id="rId65" name="Check Box 62">
              <controlPr defaultSize="0" autoFill="0" autoLine="0" autoPict="0">
                <anchor moveWithCells="1">
                  <from>
                    <xdr:col>10</xdr:col>
                    <xdr:colOff>19050</xdr:colOff>
                    <xdr:row>83</xdr:row>
                    <xdr:rowOff>133350</xdr:rowOff>
                  </from>
                  <to>
                    <xdr:col>11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7" r:id="rId66" name="Check Box 63">
              <controlPr defaultSize="0" autoFill="0" autoLine="0" autoPict="0">
                <anchor moveWithCells="1">
                  <from>
                    <xdr:col>12</xdr:col>
                    <xdr:colOff>19050</xdr:colOff>
                    <xdr:row>83</xdr:row>
                    <xdr:rowOff>133350</xdr:rowOff>
                  </from>
                  <to>
                    <xdr:col>13</xdr:col>
                    <xdr:colOff>76200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8" r:id="rId67" name="Check Box 64">
              <controlPr defaultSize="0" autoFill="0" autoLine="0" autoPict="0">
                <anchor moveWithCells="1">
                  <from>
                    <xdr:col>8</xdr:col>
                    <xdr:colOff>19050</xdr:colOff>
                    <xdr:row>86</xdr:row>
                    <xdr:rowOff>133350</xdr:rowOff>
                  </from>
                  <to>
                    <xdr:col>9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9" r:id="rId68" name="Check Box 65">
              <controlPr defaultSize="0" autoFill="0" autoLine="0" autoPict="0">
                <anchor moveWithCells="1">
                  <from>
                    <xdr:col>10</xdr:col>
                    <xdr:colOff>19050</xdr:colOff>
                    <xdr:row>86</xdr:row>
                    <xdr:rowOff>133350</xdr:rowOff>
                  </from>
                  <to>
                    <xdr:col>11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0" r:id="rId69" name="Check Box 66">
              <controlPr defaultSize="0" autoFill="0" autoLine="0" autoPict="0">
                <anchor moveWithCells="1">
                  <from>
                    <xdr:col>12</xdr:col>
                    <xdr:colOff>19050</xdr:colOff>
                    <xdr:row>86</xdr:row>
                    <xdr:rowOff>133350</xdr:rowOff>
                  </from>
                  <to>
                    <xdr:col>13</xdr:col>
                    <xdr:colOff>76200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1" r:id="rId70" name="Check Box 67">
              <controlPr defaultSize="0" autoFill="0" autoLine="0" autoPict="0">
                <anchor moveWithCells="1">
                  <from>
                    <xdr:col>8</xdr:col>
                    <xdr:colOff>19050</xdr:colOff>
                    <xdr:row>88</xdr:row>
                    <xdr:rowOff>133350</xdr:rowOff>
                  </from>
                  <to>
                    <xdr:col>9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2" r:id="rId71" name="Check Box 68">
              <controlPr defaultSize="0" autoFill="0" autoLine="0" autoPict="0">
                <anchor moveWithCells="1">
                  <from>
                    <xdr:col>10</xdr:col>
                    <xdr:colOff>19050</xdr:colOff>
                    <xdr:row>88</xdr:row>
                    <xdr:rowOff>133350</xdr:rowOff>
                  </from>
                  <to>
                    <xdr:col>11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3" r:id="rId72" name="Check Box 69">
              <controlPr defaultSize="0" autoFill="0" autoLine="0" autoPict="0">
                <anchor moveWithCells="1">
                  <from>
                    <xdr:col>12</xdr:col>
                    <xdr:colOff>19050</xdr:colOff>
                    <xdr:row>88</xdr:row>
                    <xdr:rowOff>133350</xdr:rowOff>
                  </from>
                  <to>
                    <xdr:col>13</xdr:col>
                    <xdr:colOff>76200</xdr:colOff>
                    <xdr:row>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4" r:id="rId73" name="Check Box 70">
              <controlPr defaultSize="0" autoFill="0" autoLine="0" autoPict="0">
                <anchor moveWithCells="1">
                  <from>
                    <xdr:col>8</xdr:col>
                    <xdr:colOff>19050</xdr:colOff>
                    <xdr:row>90</xdr:row>
                    <xdr:rowOff>133350</xdr:rowOff>
                  </from>
                  <to>
                    <xdr:col>9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5" r:id="rId74" name="Check Box 71">
              <controlPr defaultSize="0" autoFill="0" autoLine="0" autoPict="0">
                <anchor moveWithCells="1">
                  <from>
                    <xdr:col>10</xdr:col>
                    <xdr:colOff>19050</xdr:colOff>
                    <xdr:row>90</xdr:row>
                    <xdr:rowOff>133350</xdr:rowOff>
                  </from>
                  <to>
                    <xdr:col>11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6" r:id="rId75" name="Check Box 72">
              <controlPr defaultSize="0" autoFill="0" autoLine="0" autoPict="0">
                <anchor moveWithCells="1">
                  <from>
                    <xdr:col>12</xdr:col>
                    <xdr:colOff>19050</xdr:colOff>
                    <xdr:row>90</xdr:row>
                    <xdr:rowOff>133350</xdr:rowOff>
                  </from>
                  <to>
                    <xdr:col>13</xdr:col>
                    <xdr:colOff>76200</xdr:colOff>
                    <xdr:row>92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7" r:id="rId76" name="Check Box 73">
              <controlPr defaultSize="0" autoFill="0" autoLine="0" autoPict="0">
                <anchor moveWithCells="1">
                  <from>
                    <xdr:col>8</xdr:col>
                    <xdr:colOff>19050</xdr:colOff>
                    <xdr:row>92</xdr:row>
                    <xdr:rowOff>133350</xdr:rowOff>
                  </from>
                  <to>
                    <xdr:col>9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8" r:id="rId77" name="Check Box 74">
              <controlPr defaultSize="0" autoFill="0" autoLine="0" autoPict="0">
                <anchor moveWithCells="1">
                  <from>
                    <xdr:col>10</xdr:col>
                    <xdr:colOff>19050</xdr:colOff>
                    <xdr:row>92</xdr:row>
                    <xdr:rowOff>133350</xdr:rowOff>
                  </from>
                  <to>
                    <xdr:col>11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9" r:id="rId78" name="Check Box 75">
              <controlPr defaultSize="0" autoFill="0" autoLine="0" autoPict="0">
                <anchor moveWithCells="1">
                  <from>
                    <xdr:col>12</xdr:col>
                    <xdr:colOff>19050</xdr:colOff>
                    <xdr:row>92</xdr:row>
                    <xdr:rowOff>133350</xdr:rowOff>
                  </from>
                  <to>
                    <xdr:col>13</xdr:col>
                    <xdr:colOff>76200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0" r:id="rId79" name="Check Box 76">
              <controlPr defaultSize="0" autoFill="0" autoLine="0" autoPict="0">
                <anchor moveWithCells="1">
                  <from>
                    <xdr:col>8</xdr:col>
                    <xdr:colOff>19050</xdr:colOff>
                    <xdr:row>94</xdr:row>
                    <xdr:rowOff>133350</xdr:rowOff>
                  </from>
                  <to>
                    <xdr:col>9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1" r:id="rId80" name="Check Box 77">
              <controlPr defaultSize="0" autoFill="0" autoLine="0" autoPict="0">
                <anchor moveWithCells="1">
                  <from>
                    <xdr:col>10</xdr:col>
                    <xdr:colOff>19050</xdr:colOff>
                    <xdr:row>94</xdr:row>
                    <xdr:rowOff>133350</xdr:rowOff>
                  </from>
                  <to>
                    <xdr:col>11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2" r:id="rId81" name="Check Box 78">
              <controlPr defaultSize="0" autoFill="0" autoLine="0" autoPict="0">
                <anchor moveWithCells="1">
                  <from>
                    <xdr:col>12</xdr:col>
                    <xdr:colOff>19050</xdr:colOff>
                    <xdr:row>94</xdr:row>
                    <xdr:rowOff>133350</xdr:rowOff>
                  </from>
                  <to>
                    <xdr:col>13</xdr:col>
                    <xdr:colOff>76200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3" r:id="rId82" name="Check Box 79">
              <controlPr defaultSize="0" autoFill="0" autoLine="0" autoPict="0">
                <anchor moveWithCells="1">
                  <from>
                    <xdr:col>8</xdr:col>
                    <xdr:colOff>19050</xdr:colOff>
                    <xdr:row>96</xdr:row>
                    <xdr:rowOff>133350</xdr:rowOff>
                  </from>
                  <to>
                    <xdr:col>9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4" r:id="rId83" name="Check Box 80">
              <controlPr defaultSize="0" autoFill="0" autoLine="0" autoPict="0">
                <anchor moveWithCells="1">
                  <from>
                    <xdr:col>10</xdr:col>
                    <xdr:colOff>19050</xdr:colOff>
                    <xdr:row>96</xdr:row>
                    <xdr:rowOff>133350</xdr:rowOff>
                  </from>
                  <to>
                    <xdr:col>11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5" r:id="rId84" name="Check Box 81">
              <controlPr defaultSize="0" autoFill="0" autoLine="0" autoPict="0">
                <anchor moveWithCells="1">
                  <from>
                    <xdr:col>12</xdr:col>
                    <xdr:colOff>19050</xdr:colOff>
                    <xdr:row>96</xdr:row>
                    <xdr:rowOff>133350</xdr:rowOff>
                  </from>
                  <to>
                    <xdr:col>13</xdr:col>
                    <xdr:colOff>76200</xdr:colOff>
                    <xdr:row>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6" r:id="rId85" name="Check Box 82">
              <controlPr defaultSize="0" autoFill="0" autoLine="0" autoPict="0">
                <anchor moveWithCells="1">
                  <from>
                    <xdr:col>8</xdr:col>
                    <xdr:colOff>19050</xdr:colOff>
                    <xdr:row>98</xdr:row>
                    <xdr:rowOff>133350</xdr:rowOff>
                  </from>
                  <to>
                    <xdr:col>9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7" r:id="rId86" name="Check Box 83">
              <controlPr defaultSize="0" autoFill="0" autoLine="0" autoPict="0">
                <anchor moveWithCells="1">
                  <from>
                    <xdr:col>10</xdr:col>
                    <xdr:colOff>19050</xdr:colOff>
                    <xdr:row>98</xdr:row>
                    <xdr:rowOff>133350</xdr:rowOff>
                  </from>
                  <to>
                    <xdr:col>11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8" r:id="rId87" name="Check Box 84">
              <controlPr defaultSize="0" autoFill="0" autoLine="0" autoPict="0">
                <anchor moveWithCells="1">
                  <from>
                    <xdr:col>12</xdr:col>
                    <xdr:colOff>19050</xdr:colOff>
                    <xdr:row>98</xdr:row>
                    <xdr:rowOff>133350</xdr:rowOff>
                  </from>
                  <to>
                    <xdr:col>13</xdr:col>
                    <xdr:colOff>76200</xdr:colOff>
                    <xdr:row>100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9" r:id="rId88" name="Check Box 85">
              <controlPr defaultSize="0" autoFill="0" autoLine="0" autoPict="0">
                <anchor moveWithCells="1">
                  <from>
                    <xdr:col>8</xdr:col>
                    <xdr:colOff>19050</xdr:colOff>
                    <xdr:row>100</xdr:row>
                    <xdr:rowOff>133350</xdr:rowOff>
                  </from>
                  <to>
                    <xdr:col>9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0" r:id="rId89" name="Check Box 86">
              <controlPr defaultSize="0" autoFill="0" autoLine="0" autoPict="0">
                <anchor moveWithCells="1">
                  <from>
                    <xdr:col>10</xdr:col>
                    <xdr:colOff>19050</xdr:colOff>
                    <xdr:row>100</xdr:row>
                    <xdr:rowOff>133350</xdr:rowOff>
                  </from>
                  <to>
                    <xdr:col>11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1" r:id="rId90" name="Check Box 87">
              <controlPr defaultSize="0" autoFill="0" autoLine="0" autoPict="0">
                <anchor moveWithCells="1">
                  <from>
                    <xdr:col>12</xdr:col>
                    <xdr:colOff>19050</xdr:colOff>
                    <xdr:row>100</xdr:row>
                    <xdr:rowOff>133350</xdr:rowOff>
                  </from>
                  <to>
                    <xdr:col>13</xdr:col>
                    <xdr:colOff>76200</xdr:colOff>
                    <xdr:row>102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2" r:id="rId91" name="Check Box 88">
              <controlPr defaultSize="0" autoFill="0" autoLine="0" autoPict="0">
                <anchor moveWithCells="1">
                  <from>
                    <xdr:col>8</xdr:col>
                    <xdr:colOff>19050</xdr:colOff>
                    <xdr:row>102</xdr:row>
                    <xdr:rowOff>133350</xdr:rowOff>
                  </from>
                  <to>
                    <xdr:col>9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3" r:id="rId92" name="Check Box 89">
              <controlPr defaultSize="0" autoFill="0" autoLine="0" autoPict="0">
                <anchor moveWithCells="1">
                  <from>
                    <xdr:col>10</xdr:col>
                    <xdr:colOff>19050</xdr:colOff>
                    <xdr:row>102</xdr:row>
                    <xdr:rowOff>133350</xdr:rowOff>
                  </from>
                  <to>
                    <xdr:col>11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4" r:id="rId93" name="Check Box 90">
              <controlPr defaultSize="0" autoFill="0" autoLine="0" autoPict="0">
                <anchor moveWithCells="1">
                  <from>
                    <xdr:col>12</xdr:col>
                    <xdr:colOff>19050</xdr:colOff>
                    <xdr:row>102</xdr:row>
                    <xdr:rowOff>133350</xdr:rowOff>
                  </from>
                  <to>
                    <xdr:col>13</xdr:col>
                    <xdr:colOff>76200</xdr:colOff>
                    <xdr:row>104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5" r:id="rId94" name="Check Box 91">
              <controlPr defaultSize="0" autoFill="0" autoLine="0" autoPict="0">
                <anchor moveWithCells="1">
                  <from>
                    <xdr:col>8</xdr:col>
                    <xdr:colOff>19050</xdr:colOff>
                    <xdr:row>104</xdr:row>
                    <xdr:rowOff>133350</xdr:rowOff>
                  </from>
                  <to>
                    <xdr:col>9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6" r:id="rId95" name="Check Box 92">
              <controlPr defaultSize="0" autoFill="0" autoLine="0" autoPict="0">
                <anchor moveWithCells="1">
                  <from>
                    <xdr:col>10</xdr:col>
                    <xdr:colOff>19050</xdr:colOff>
                    <xdr:row>104</xdr:row>
                    <xdr:rowOff>133350</xdr:rowOff>
                  </from>
                  <to>
                    <xdr:col>11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7" r:id="rId96" name="Check Box 93">
              <controlPr defaultSize="0" autoFill="0" autoLine="0" autoPict="0">
                <anchor moveWithCells="1">
                  <from>
                    <xdr:col>12</xdr:col>
                    <xdr:colOff>19050</xdr:colOff>
                    <xdr:row>104</xdr:row>
                    <xdr:rowOff>133350</xdr:rowOff>
                  </from>
                  <to>
                    <xdr:col>13</xdr:col>
                    <xdr:colOff>76200</xdr:colOff>
                    <xdr:row>106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8" r:id="rId97" name="Check Box 94">
              <controlPr defaultSize="0" autoFill="0" autoLine="0" autoPict="0">
                <anchor moveWithCells="1">
                  <from>
                    <xdr:col>8</xdr:col>
                    <xdr:colOff>19050</xdr:colOff>
                    <xdr:row>114</xdr:row>
                    <xdr:rowOff>133350</xdr:rowOff>
                  </from>
                  <to>
                    <xdr:col>9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9" r:id="rId98" name="Check Box 95">
              <controlPr defaultSize="0" autoFill="0" autoLine="0" autoPict="0">
                <anchor moveWithCells="1">
                  <from>
                    <xdr:col>10</xdr:col>
                    <xdr:colOff>19050</xdr:colOff>
                    <xdr:row>114</xdr:row>
                    <xdr:rowOff>133350</xdr:rowOff>
                  </from>
                  <to>
                    <xdr:col>11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0" r:id="rId99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114</xdr:row>
                    <xdr:rowOff>133350</xdr:rowOff>
                  </from>
                  <to>
                    <xdr:col>13</xdr:col>
                    <xdr:colOff>76200</xdr:colOff>
                    <xdr:row>116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1" r:id="rId100" name="Check Box 97">
              <controlPr defaultSize="0" autoFill="0" autoLine="0" autoPict="0">
                <anchor moveWithCells="1">
                  <from>
                    <xdr:col>8</xdr:col>
                    <xdr:colOff>19050</xdr:colOff>
                    <xdr:row>116</xdr:row>
                    <xdr:rowOff>133350</xdr:rowOff>
                  </from>
                  <to>
                    <xdr:col>9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2" r:id="rId101" name="Check Box 98">
              <controlPr defaultSize="0" autoFill="0" autoLine="0" autoPict="0">
                <anchor moveWithCells="1">
                  <from>
                    <xdr:col>10</xdr:col>
                    <xdr:colOff>19050</xdr:colOff>
                    <xdr:row>116</xdr:row>
                    <xdr:rowOff>133350</xdr:rowOff>
                  </from>
                  <to>
                    <xdr:col>11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3" r:id="rId102" name="Check Box 99">
              <controlPr defaultSize="0" autoFill="0" autoLine="0" autoPict="0">
                <anchor moveWithCells="1">
                  <from>
                    <xdr:col>12</xdr:col>
                    <xdr:colOff>19050</xdr:colOff>
                    <xdr:row>116</xdr:row>
                    <xdr:rowOff>133350</xdr:rowOff>
                  </from>
                  <to>
                    <xdr:col>13</xdr:col>
                    <xdr:colOff>76200</xdr:colOff>
                    <xdr:row>118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4" r:id="rId103" name="Check Box 100">
              <controlPr defaultSize="0" autoFill="0" autoLine="0" autoPict="0">
                <anchor moveWithCells="1">
                  <from>
                    <xdr:col>8</xdr:col>
                    <xdr:colOff>19050</xdr:colOff>
                    <xdr:row>121</xdr:row>
                    <xdr:rowOff>133350</xdr:rowOff>
                  </from>
                  <to>
                    <xdr:col>9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5" r:id="rId104" name="Check Box 101">
              <controlPr defaultSize="0" autoFill="0" autoLine="0" autoPict="0">
                <anchor moveWithCells="1">
                  <from>
                    <xdr:col>10</xdr:col>
                    <xdr:colOff>19050</xdr:colOff>
                    <xdr:row>121</xdr:row>
                    <xdr:rowOff>133350</xdr:rowOff>
                  </from>
                  <to>
                    <xdr:col>11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6" r:id="rId105" name="Check Box 102">
              <controlPr defaultSize="0" autoFill="0" autoLine="0" autoPict="0">
                <anchor moveWithCells="1">
                  <from>
                    <xdr:col>12</xdr:col>
                    <xdr:colOff>19050</xdr:colOff>
                    <xdr:row>121</xdr:row>
                    <xdr:rowOff>133350</xdr:rowOff>
                  </from>
                  <to>
                    <xdr:col>13</xdr:col>
                    <xdr:colOff>76200</xdr:colOff>
                    <xdr:row>123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7" r:id="rId106" name="Check Box 103">
              <controlPr defaultSize="0" autoFill="0" autoLine="0" autoPict="0">
                <anchor moveWithCells="1">
                  <from>
                    <xdr:col>8</xdr:col>
                    <xdr:colOff>19050</xdr:colOff>
                    <xdr:row>124</xdr:row>
                    <xdr:rowOff>133350</xdr:rowOff>
                  </from>
                  <to>
                    <xdr:col>9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8" r:id="rId107" name="Check Box 104">
              <controlPr defaultSize="0" autoFill="0" autoLine="0" autoPict="0">
                <anchor moveWithCells="1">
                  <from>
                    <xdr:col>10</xdr:col>
                    <xdr:colOff>19050</xdr:colOff>
                    <xdr:row>124</xdr:row>
                    <xdr:rowOff>133350</xdr:rowOff>
                  </from>
                  <to>
                    <xdr:col>11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9" r:id="rId108" name="Check Box 105">
              <controlPr defaultSize="0" autoFill="0" autoLine="0" autoPict="0">
                <anchor moveWithCells="1">
                  <from>
                    <xdr:col>12</xdr:col>
                    <xdr:colOff>19050</xdr:colOff>
                    <xdr:row>124</xdr:row>
                    <xdr:rowOff>133350</xdr:rowOff>
                  </from>
                  <to>
                    <xdr:col>13</xdr:col>
                    <xdr:colOff>76200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0" r:id="rId109" name="Check Box 106">
              <controlPr defaultSize="0" autoFill="0" autoLine="0" autoPict="0">
                <anchor moveWithCells="1">
                  <from>
                    <xdr:col>8</xdr:col>
                    <xdr:colOff>19050</xdr:colOff>
                    <xdr:row>128</xdr:row>
                    <xdr:rowOff>133350</xdr:rowOff>
                  </from>
                  <to>
                    <xdr:col>9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1" r:id="rId110" name="Check Box 107">
              <controlPr defaultSize="0" autoFill="0" autoLine="0" autoPict="0">
                <anchor moveWithCells="1">
                  <from>
                    <xdr:col>10</xdr:col>
                    <xdr:colOff>19050</xdr:colOff>
                    <xdr:row>128</xdr:row>
                    <xdr:rowOff>133350</xdr:rowOff>
                  </from>
                  <to>
                    <xdr:col>11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2" r:id="rId111" name="Check Box 108">
              <controlPr defaultSize="0" autoFill="0" autoLine="0" autoPict="0">
                <anchor moveWithCells="1">
                  <from>
                    <xdr:col>12</xdr:col>
                    <xdr:colOff>19050</xdr:colOff>
                    <xdr:row>128</xdr:row>
                    <xdr:rowOff>133350</xdr:rowOff>
                  </from>
                  <to>
                    <xdr:col>13</xdr:col>
                    <xdr:colOff>76200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3" r:id="rId112" name="Check Box 109">
              <controlPr defaultSize="0" autoFill="0" autoLine="0" autoPict="0">
                <anchor moveWithCells="1">
                  <from>
                    <xdr:col>8</xdr:col>
                    <xdr:colOff>19050</xdr:colOff>
                    <xdr:row>145</xdr:row>
                    <xdr:rowOff>133350</xdr:rowOff>
                  </from>
                  <to>
                    <xdr:col>9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4" r:id="rId113" name="Check Box 110">
              <controlPr defaultSize="0" autoFill="0" autoLine="0" autoPict="0">
                <anchor moveWithCells="1">
                  <from>
                    <xdr:col>10</xdr:col>
                    <xdr:colOff>19050</xdr:colOff>
                    <xdr:row>145</xdr:row>
                    <xdr:rowOff>133350</xdr:rowOff>
                  </from>
                  <to>
                    <xdr:col>11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5" r:id="rId114" name="Check Box 111">
              <controlPr defaultSize="0" autoFill="0" autoLine="0" autoPict="0">
                <anchor moveWithCells="1">
                  <from>
                    <xdr:col>12</xdr:col>
                    <xdr:colOff>19050</xdr:colOff>
                    <xdr:row>145</xdr:row>
                    <xdr:rowOff>133350</xdr:rowOff>
                  </from>
                  <to>
                    <xdr:col>13</xdr:col>
                    <xdr:colOff>76200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6" r:id="rId115" name="Check Box 112">
              <controlPr defaultSize="0" autoFill="0" autoLine="0" autoPict="0">
                <anchor moveWithCells="1">
                  <from>
                    <xdr:col>8</xdr:col>
                    <xdr:colOff>19050</xdr:colOff>
                    <xdr:row>155</xdr:row>
                    <xdr:rowOff>133350</xdr:rowOff>
                  </from>
                  <to>
                    <xdr:col>9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7" r:id="rId116" name="Check Box 113">
              <controlPr defaultSize="0" autoFill="0" autoLine="0" autoPict="0">
                <anchor moveWithCells="1">
                  <from>
                    <xdr:col>10</xdr:col>
                    <xdr:colOff>19050</xdr:colOff>
                    <xdr:row>155</xdr:row>
                    <xdr:rowOff>133350</xdr:rowOff>
                  </from>
                  <to>
                    <xdr:col>11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8" r:id="rId117" name="Check Box 114">
              <controlPr defaultSize="0" autoFill="0" autoLine="0" autoPict="0">
                <anchor moveWithCells="1">
                  <from>
                    <xdr:col>12</xdr:col>
                    <xdr:colOff>19050</xdr:colOff>
                    <xdr:row>155</xdr:row>
                    <xdr:rowOff>133350</xdr:rowOff>
                  </from>
                  <to>
                    <xdr:col>13</xdr:col>
                    <xdr:colOff>76200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9" r:id="rId118" name="Check Box 115">
              <controlPr defaultSize="0" autoFill="0" autoLine="0" autoPict="0">
                <anchor moveWithCells="1">
                  <from>
                    <xdr:col>8</xdr:col>
                    <xdr:colOff>19050</xdr:colOff>
                    <xdr:row>157</xdr:row>
                    <xdr:rowOff>133350</xdr:rowOff>
                  </from>
                  <to>
                    <xdr:col>9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0" r:id="rId119" name="Check Box 116">
              <controlPr defaultSize="0" autoFill="0" autoLine="0" autoPict="0">
                <anchor moveWithCells="1">
                  <from>
                    <xdr:col>10</xdr:col>
                    <xdr:colOff>19050</xdr:colOff>
                    <xdr:row>157</xdr:row>
                    <xdr:rowOff>133350</xdr:rowOff>
                  </from>
                  <to>
                    <xdr:col>11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1" r:id="rId120" name="Check Box 117">
              <controlPr defaultSize="0" autoFill="0" autoLine="0" autoPict="0">
                <anchor moveWithCells="1">
                  <from>
                    <xdr:col>12</xdr:col>
                    <xdr:colOff>19050</xdr:colOff>
                    <xdr:row>157</xdr:row>
                    <xdr:rowOff>133350</xdr:rowOff>
                  </from>
                  <to>
                    <xdr:col>13</xdr:col>
                    <xdr:colOff>76200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2" r:id="rId121" name="Check Box 118">
              <controlPr defaultSize="0" autoFill="0" autoLine="0" autoPict="0">
                <anchor moveWithCells="1">
                  <from>
                    <xdr:col>8</xdr:col>
                    <xdr:colOff>19050</xdr:colOff>
                    <xdr:row>159</xdr:row>
                    <xdr:rowOff>133350</xdr:rowOff>
                  </from>
                  <to>
                    <xdr:col>9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3" r:id="rId122" name="Check Box 119">
              <controlPr defaultSize="0" autoFill="0" autoLine="0" autoPict="0">
                <anchor moveWithCells="1">
                  <from>
                    <xdr:col>10</xdr:col>
                    <xdr:colOff>19050</xdr:colOff>
                    <xdr:row>159</xdr:row>
                    <xdr:rowOff>133350</xdr:rowOff>
                  </from>
                  <to>
                    <xdr:col>11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4" r:id="rId123" name="Check Box 120">
              <controlPr defaultSize="0" autoFill="0" autoLine="0" autoPict="0">
                <anchor moveWithCells="1">
                  <from>
                    <xdr:col>12</xdr:col>
                    <xdr:colOff>19050</xdr:colOff>
                    <xdr:row>159</xdr:row>
                    <xdr:rowOff>133350</xdr:rowOff>
                  </from>
                  <to>
                    <xdr:col>13</xdr:col>
                    <xdr:colOff>76200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5" r:id="rId124" name="Check Box 121">
              <controlPr defaultSize="0" autoFill="0" autoLine="0" autoPict="0">
                <anchor moveWithCells="1">
                  <from>
                    <xdr:col>8</xdr:col>
                    <xdr:colOff>19050</xdr:colOff>
                    <xdr:row>163</xdr:row>
                    <xdr:rowOff>133350</xdr:rowOff>
                  </from>
                  <to>
                    <xdr:col>9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6" r:id="rId125" name="Check Box 122">
              <controlPr defaultSize="0" autoFill="0" autoLine="0" autoPict="0">
                <anchor moveWithCells="1">
                  <from>
                    <xdr:col>10</xdr:col>
                    <xdr:colOff>19050</xdr:colOff>
                    <xdr:row>163</xdr:row>
                    <xdr:rowOff>133350</xdr:rowOff>
                  </from>
                  <to>
                    <xdr:col>11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7" r:id="rId126" name="Check Box 123">
              <controlPr defaultSize="0" autoFill="0" autoLine="0" autoPict="0">
                <anchor moveWithCells="1">
                  <from>
                    <xdr:col>12</xdr:col>
                    <xdr:colOff>19050</xdr:colOff>
                    <xdr:row>163</xdr:row>
                    <xdr:rowOff>133350</xdr:rowOff>
                  </from>
                  <to>
                    <xdr:col>13</xdr:col>
                    <xdr:colOff>76200</xdr:colOff>
                    <xdr:row>165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8" r:id="rId127" name="Check Box 124">
              <controlPr defaultSize="0" autoFill="0" autoLine="0" autoPict="0">
                <anchor moveWithCells="1">
                  <from>
                    <xdr:col>8</xdr:col>
                    <xdr:colOff>19050</xdr:colOff>
                    <xdr:row>165</xdr:row>
                    <xdr:rowOff>133350</xdr:rowOff>
                  </from>
                  <to>
                    <xdr:col>9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9" r:id="rId128" name="Check Box 125">
              <controlPr defaultSize="0" autoFill="0" autoLine="0" autoPict="0">
                <anchor moveWithCells="1">
                  <from>
                    <xdr:col>10</xdr:col>
                    <xdr:colOff>19050</xdr:colOff>
                    <xdr:row>165</xdr:row>
                    <xdr:rowOff>133350</xdr:rowOff>
                  </from>
                  <to>
                    <xdr:col>11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0" r:id="rId129" name="Check Box 126">
              <controlPr defaultSize="0" autoFill="0" autoLine="0" autoPict="0">
                <anchor moveWithCells="1">
                  <from>
                    <xdr:col>12</xdr:col>
                    <xdr:colOff>19050</xdr:colOff>
                    <xdr:row>165</xdr:row>
                    <xdr:rowOff>133350</xdr:rowOff>
                  </from>
                  <to>
                    <xdr:col>13</xdr:col>
                    <xdr:colOff>76200</xdr:colOff>
                    <xdr:row>167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1" r:id="rId130" name="Check Box 127">
              <controlPr defaultSize="0" autoFill="0" autoLine="0" autoPict="0">
                <anchor moveWithCells="1">
                  <from>
                    <xdr:col>8</xdr:col>
                    <xdr:colOff>19050</xdr:colOff>
                    <xdr:row>173</xdr:row>
                    <xdr:rowOff>133350</xdr:rowOff>
                  </from>
                  <to>
                    <xdr:col>9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2" r:id="rId131" name="Check Box 128">
              <controlPr defaultSize="0" autoFill="0" autoLine="0" autoPict="0">
                <anchor moveWithCells="1">
                  <from>
                    <xdr:col>10</xdr:col>
                    <xdr:colOff>19050</xdr:colOff>
                    <xdr:row>173</xdr:row>
                    <xdr:rowOff>133350</xdr:rowOff>
                  </from>
                  <to>
                    <xdr:col>11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3" r:id="rId132" name="Check Box 129">
              <controlPr defaultSize="0" autoFill="0" autoLine="0" autoPict="0">
                <anchor moveWithCells="1">
                  <from>
                    <xdr:col>12</xdr:col>
                    <xdr:colOff>19050</xdr:colOff>
                    <xdr:row>173</xdr:row>
                    <xdr:rowOff>133350</xdr:rowOff>
                  </from>
                  <to>
                    <xdr:col>13</xdr:col>
                    <xdr:colOff>76200</xdr:colOff>
                    <xdr:row>175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4" r:id="rId133" name="Check Box 130">
              <controlPr defaultSize="0" autoFill="0" autoLine="0" autoPict="0">
                <anchor moveWithCells="1">
                  <from>
                    <xdr:col>8</xdr:col>
                    <xdr:colOff>19050</xdr:colOff>
                    <xdr:row>175</xdr:row>
                    <xdr:rowOff>133350</xdr:rowOff>
                  </from>
                  <to>
                    <xdr:col>9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5" r:id="rId134" name="Check Box 131">
              <controlPr defaultSize="0" autoFill="0" autoLine="0" autoPict="0">
                <anchor moveWithCells="1">
                  <from>
                    <xdr:col>10</xdr:col>
                    <xdr:colOff>19050</xdr:colOff>
                    <xdr:row>175</xdr:row>
                    <xdr:rowOff>133350</xdr:rowOff>
                  </from>
                  <to>
                    <xdr:col>11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6" r:id="rId135" name="Check Box 132">
              <controlPr defaultSize="0" autoFill="0" autoLine="0" autoPict="0">
                <anchor moveWithCells="1">
                  <from>
                    <xdr:col>12</xdr:col>
                    <xdr:colOff>19050</xdr:colOff>
                    <xdr:row>175</xdr:row>
                    <xdr:rowOff>133350</xdr:rowOff>
                  </from>
                  <to>
                    <xdr:col>13</xdr:col>
                    <xdr:colOff>76200</xdr:colOff>
                    <xdr:row>177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7" r:id="rId136" name="Check Box 133">
              <controlPr defaultSize="0" autoFill="0" autoLine="0" autoPict="0">
                <anchor moveWithCells="1">
                  <from>
                    <xdr:col>8</xdr:col>
                    <xdr:colOff>19050</xdr:colOff>
                    <xdr:row>177</xdr:row>
                    <xdr:rowOff>133350</xdr:rowOff>
                  </from>
                  <to>
                    <xdr:col>9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8" r:id="rId137" name="Check Box 134">
              <controlPr defaultSize="0" autoFill="0" autoLine="0" autoPict="0">
                <anchor moveWithCells="1">
                  <from>
                    <xdr:col>10</xdr:col>
                    <xdr:colOff>19050</xdr:colOff>
                    <xdr:row>177</xdr:row>
                    <xdr:rowOff>133350</xdr:rowOff>
                  </from>
                  <to>
                    <xdr:col>11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9" r:id="rId138" name="Check Box 135">
              <controlPr defaultSize="0" autoFill="0" autoLine="0" autoPict="0">
                <anchor moveWithCells="1">
                  <from>
                    <xdr:col>12</xdr:col>
                    <xdr:colOff>19050</xdr:colOff>
                    <xdr:row>177</xdr:row>
                    <xdr:rowOff>133350</xdr:rowOff>
                  </from>
                  <to>
                    <xdr:col>13</xdr:col>
                    <xdr:colOff>76200</xdr:colOff>
                    <xdr:row>179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0" r:id="rId139" name="Check Box 136">
              <controlPr defaultSize="0" autoFill="0" autoLine="0" autoPict="0">
                <anchor moveWithCells="1">
                  <from>
                    <xdr:col>8</xdr:col>
                    <xdr:colOff>19050</xdr:colOff>
                    <xdr:row>131</xdr:row>
                    <xdr:rowOff>133350</xdr:rowOff>
                  </from>
                  <to>
                    <xdr:col>9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1" r:id="rId140" name="Check Box 137">
              <controlPr defaultSize="0" autoFill="0" autoLine="0" autoPict="0">
                <anchor moveWithCells="1">
                  <from>
                    <xdr:col>10</xdr:col>
                    <xdr:colOff>19050</xdr:colOff>
                    <xdr:row>131</xdr:row>
                    <xdr:rowOff>133350</xdr:rowOff>
                  </from>
                  <to>
                    <xdr:col>11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2" r:id="rId141" name="Check Box 138">
              <controlPr defaultSize="0" autoFill="0" autoLine="0" autoPict="0">
                <anchor moveWithCells="1">
                  <from>
                    <xdr:col>12</xdr:col>
                    <xdr:colOff>19050</xdr:colOff>
                    <xdr:row>131</xdr:row>
                    <xdr:rowOff>133350</xdr:rowOff>
                  </from>
                  <to>
                    <xdr:col>13</xdr:col>
                    <xdr:colOff>76200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3" r:id="rId142" name="Check Box 139">
              <controlPr defaultSize="0" autoFill="0" autoLine="0" autoPict="0">
                <anchor moveWithCells="1">
                  <from>
                    <xdr:col>8</xdr:col>
                    <xdr:colOff>19050</xdr:colOff>
                    <xdr:row>51</xdr:row>
                    <xdr:rowOff>133350</xdr:rowOff>
                  </from>
                  <to>
                    <xdr:col>9</xdr:col>
                    <xdr:colOff>76200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4" r:id="rId143" name="Check Box 140">
              <controlPr defaultSize="0" autoFill="0" autoLine="0" autoPict="0">
                <anchor moveWithCells="1">
                  <from>
                    <xdr:col>10</xdr:col>
                    <xdr:colOff>19050</xdr:colOff>
                    <xdr:row>50</xdr:row>
                    <xdr:rowOff>133350</xdr:rowOff>
                  </from>
                  <to>
                    <xdr:col>11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5" r:id="rId144" name="Check Box 141">
              <controlPr defaultSize="0" autoFill="0" autoLine="0" autoPict="0">
                <anchor moveWithCells="1">
                  <from>
                    <xdr:col>12</xdr:col>
                    <xdr:colOff>19050</xdr:colOff>
                    <xdr:row>50</xdr:row>
                    <xdr:rowOff>133350</xdr:rowOff>
                  </from>
                  <to>
                    <xdr:col>13</xdr:col>
                    <xdr:colOff>76200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6" r:id="rId145" name="Check Box 142">
              <controlPr defaultSize="0" autoFill="0" autoLine="0" autoPict="0">
                <anchor moveWithCells="1">
                  <from>
                    <xdr:col>2</xdr:col>
                    <xdr:colOff>19050</xdr:colOff>
                    <xdr:row>323</xdr:row>
                    <xdr:rowOff>133350</xdr:rowOff>
                  </from>
                  <to>
                    <xdr:col>2</xdr:col>
                    <xdr:colOff>323850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7" r:id="rId146" name="Check Box 143">
              <controlPr defaultSize="0" autoFill="0" autoLine="0" autoPict="0">
                <anchor moveWithCells="1">
                  <from>
                    <xdr:col>3</xdr:col>
                    <xdr:colOff>19050</xdr:colOff>
                    <xdr:row>323</xdr:row>
                    <xdr:rowOff>133350</xdr:rowOff>
                  </from>
                  <to>
                    <xdr:col>3</xdr:col>
                    <xdr:colOff>323850</xdr:colOff>
                    <xdr:row>325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8" r:id="rId147" name="Check Box 144">
              <controlPr defaultSize="0" autoFill="0" autoLine="0" autoPict="0">
                <anchor moveWithCells="1">
                  <from>
                    <xdr:col>4</xdr:col>
                    <xdr:colOff>19050</xdr:colOff>
                    <xdr:row>324</xdr:row>
                    <xdr:rowOff>133350</xdr:rowOff>
                  </from>
                  <to>
                    <xdr:col>4</xdr:col>
                    <xdr:colOff>323850</xdr:colOff>
                    <xdr:row>326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9" r:id="rId148" name="Check Box 145">
              <controlPr defaultSize="0" autoFill="0" autoLine="0" autoPict="0">
                <anchor moveWithCells="1">
                  <from>
                    <xdr:col>2</xdr:col>
                    <xdr:colOff>19050</xdr:colOff>
                    <xdr:row>327</xdr:row>
                    <xdr:rowOff>133350</xdr:rowOff>
                  </from>
                  <to>
                    <xdr:col>2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0" r:id="rId149" name="Check Box 146">
              <controlPr defaultSize="0" autoFill="0" autoLine="0" autoPict="0">
                <anchor moveWithCells="1">
                  <from>
                    <xdr:col>3</xdr:col>
                    <xdr:colOff>19050</xdr:colOff>
                    <xdr:row>327</xdr:row>
                    <xdr:rowOff>133350</xdr:rowOff>
                  </from>
                  <to>
                    <xdr:col>3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1" r:id="rId150" name="Check Box 147">
              <controlPr defaultSize="0" autoFill="0" autoLine="0" autoPict="0">
                <anchor moveWithCells="1">
                  <from>
                    <xdr:col>4</xdr:col>
                    <xdr:colOff>19050</xdr:colOff>
                    <xdr:row>327</xdr:row>
                    <xdr:rowOff>133350</xdr:rowOff>
                  </from>
                  <to>
                    <xdr:col>4</xdr:col>
                    <xdr:colOff>323850</xdr:colOff>
                    <xdr:row>329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2" r:id="rId151" name="Check Box 148">
              <controlPr defaultSize="0" autoFill="0" autoLine="0" autoPict="0">
                <anchor moveWithCells="1">
                  <from>
                    <xdr:col>8</xdr:col>
                    <xdr:colOff>28575</xdr:colOff>
                    <xdr:row>134</xdr:row>
                    <xdr:rowOff>123825</xdr:rowOff>
                  </from>
                  <to>
                    <xdr:col>9</xdr:col>
                    <xdr:colOff>85725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3" r:id="rId152" name="Check Box 149">
              <controlPr defaultSize="0" autoFill="0" autoLine="0" autoPict="0">
                <anchor moveWithCells="1">
                  <from>
                    <xdr:col>10</xdr:col>
                    <xdr:colOff>19050</xdr:colOff>
                    <xdr:row>134</xdr:row>
                    <xdr:rowOff>133350</xdr:rowOff>
                  </from>
                  <to>
                    <xdr:col>11</xdr:col>
                    <xdr:colOff>76200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4" r:id="rId153" name="Check Box 150">
              <controlPr defaultSize="0" autoFill="0" autoLine="0" autoPict="0">
                <anchor moveWithCells="1">
                  <from>
                    <xdr:col>12</xdr:col>
                    <xdr:colOff>0</xdr:colOff>
                    <xdr:row>134</xdr:row>
                    <xdr:rowOff>133350</xdr:rowOff>
                  </from>
                  <to>
                    <xdr:col>13</xdr:col>
                    <xdr:colOff>57150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5" r:id="rId154" name="Check Box 151">
              <controlPr defaultSize="0" autoFill="0" autoLine="0" autoPict="0">
                <anchor moveWithCells="1">
                  <from>
                    <xdr:col>1</xdr:col>
                    <xdr:colOff>19050</xdr:colOff>
                    <xdr:row>328</xdr:row>
                    <xdr:rowOff>133350</xdr:rowOff>
                  </from>
                  <to>
                    <xdr:col>1</xdr:col>
                    <xdr:colOff>323850</xdr:colOff>
                    <xdr:row>330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6" r:id="rId155" name="Check Box 152">
              <controlPr defaultSize="0" autoFill="0" autoLine="0" autoPict="0">
                <anchor moveWithCells="1">
                  <from>
                    <xdr:col>2</xdr:col>
                    <xdr:colOff>19050</xdr:colOff>
                    <xdr:row>330</xdr:row>
                    <xdr:rowOff>133350</xdr:rowOff>
                  </from>
                  <to>
                    <xdr:col>2</xdr:col>
                    <xdr:colOff>323850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7" r:id="rId156" name="Check Box 153">
              <controlPr defaultSize="0" autoFill="0" autoLine="0" autoPict="0">
                <anchor moveWithCells="1">
                  <from>
                    <xdr:col>4</xdr:col>
                    <xdr:colOff>19050</xdr:colOff>
                    <xdr:row>330</xdr:row>
                    <xdr:rowOff>133350</xdr:rowOff>
                  </from>
                  <to>
                    <xdr:col>4</xdr:col>
                    <xdr:colOff>323850</xdr:colOff>
                    <xdr:row>332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8" r:id="rId157" name="Check Box 154">
              <controlPr defaultSize="0" autoFill="0" autoLine="0" autoPict="0">
                <anchor moveWithCells="1">
                  <from>
                    <xdr:col>8</xdr:col>
                    <xdr:colOff>28575</xdr:colOff>
                    <xdr:row>35</xdr:row>
                    <xdr:rowOff>133350</xdr:rowOff>
                  </from>
                  <to>
                    <xdr:col>9</xdr:col>
                    <xdr:colOff>85725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9" r:id="rId158" name="Check Box 155">
              <controlPr defaultSize="0" autoFill="0" autoLine="0" autoPict="0">
                <anchor moveWithCells="1">
                  <from>
                    <xdr:col>10</xdr:col>
                    <xdr:colOff>19050</xdr:colOff>
                    <xdr:row>35</xdr:row>
                    <xdr:rowOff>133350</xdr:rowOff>
                  </from>
                  <to>
                    <xdr:col>11</xdr:col>
                    <xdr:colOff>76200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0" r:id="rId159" name="Check Box 156">
              <controlPr defaultSize="0" autoFill="0" autoLine="0" autoPict="0">
                <anchor moveWithCells="1">
                  <from>
                    <xdr:col>12</xdr:col>
                    <xdr:colOff>19050</xdr:colOff>
                    <xdr:row>35</xdr:row>
                    <xdr:rowOff>123825</xdr:rowOff>
                  </from>
                  <to>
                    <xdr:col>13</xdr:col>
                    <xdr:colOff>76200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1" r:id="rId160" name="Check Box 157">
              <controlPr defaultSize="0" autoFill="0" autoLine="0" autoPict="0">
                <anchor moveWithCells="1">
                  <from>
                    <xdr:col>8</xdr:col>
                    <xdr:colOff>19050</xdr:colOff>
                    <xdr:row>112</xdr:row>
                    <xdr:rowOff>57150</xdr:rowOff>
                  </from>
                  <to>
                    <xdr:col>9</xdr:col>
                    <xdr:colOff>95250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2" r:id="rId161" name="Check Box 158">
              <controlPr defaultSize="0" autoFill="0" autoLine="0" autoPict="0">
                <anchor moveWithCells="1">
                  <from>
                    <xdr:col>9</xdr:col>
                    <xdr:colOff>600075</xdr:colOff>
                    <xdr:row>112</xdr:row>
                    <xdr:rowOff>123825</xdr:rowOff>
                  </from>
                  <to>
                    <xdr:col>11</xdr:col>
                    <xdr:colOff>47625</xdr:colOff>
                    <xdr:row>114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3" r:id="rId162" name="Check Box 159">
              <controlPr defaultSize="0" autoFill="0" autoLine="0" autoPict="0">
                <anchor moveWithCells="1">
                  <from>
                    <xdr:col>12</xdr:col>
                    <xdr:colOff>28575</xdr:colOff>
                    <xdr:row>112</xdr:row>
                    <xdr:rowOff>133350</xdr:rowOff>
                  </from>
                  <to>
                    <xdr:col>13</xdr:col>
                    <xdr:colOff>85725</xdr:colOff>
                    <xdr:row>114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indexed="13"/>
  </sheetPr>
  <dimension ref="A1:K49"/>
  <sheetViews>
    <sheetView zoomScale="75" zoomScaleNormal="75" workbookViewId="0">
      <selection activeCell="H44" sqref="H44"/>
    </sheetView>
  </sheetViews>
  <sheetFormatPr defaultColWidth="9.140625" defaultRowHeight="14.25"/>
  <cols>
    <col min="1" max="1" width="1.42578125" style="37" customWidth="1"/>
    <col min="2" max="2" width="6.42578125" style="37" customWidth="1"/>
    <col min="3" max="3" width="37" style="3" customWidth="1"/>
    <col min="4" max="5" width="15.7109375" style="3" customWidth="1"/>
    <col min="6" max="6" width="15.140625" style="3" customWidth="1"/>
    <col min="7" max="7" width="16.42578125" style="3" customWidth="1"/>
    <col min="8" max="10" width="9.140625" style="3"/>
    <col min="11" max="11" width="5.42578125" style="3" customWidth="1"/>
    <col min="12" max="16384" width="9.140625" style="3"/>
  </cols>
  <sheetData>
    <row r="1" spans="1:7">
      <c r="A1" s="26"/>
      <c r="B1" s="26"/>
      <c r="C1" s="27"/>
      <c r="D1" s="28">
        <v>-1</v>
      </c>
      <c r="E1" s="29">
        <v>-2</v>
      </c>
      <c r="F1" s="75">
        <v>-3</v>
      </c>
      <c r="G1" s="30">
        <v>-4</v>
      </c>
    </row>
    <row r="2" spans="1:7">
      <c r="A2" s="31"/>
      <c r="B2" s="31"/>
      <c r="C2" s="12"/>
      <c r="D2" s="12"/>
      <c r="E2" s="41" t="s">
        <v>76</v>
      </c>
      <c r="F2" s="767" t="str">
        <f>"BUDGET YEAR ENDING "&amp;TEXT('Form 1'!C138, "MM/DD/YY")</f>
        <v>BUDGET YEAR ENDING 06/30/26</v>
      </c>
      <c r="G2" s="768"/>
    </row>
    <row r="3" spans="1:7" s="35" customFormat="1" ht="15.75" customHeight="1">
      <c r="A3" s="72"/>
      <c r="B3" s="663"/>
      <c r="C3" s="664"/>
      <c r="D3" s="67" t="s">
        <v>260</v>
      </c>
      <c r="E3" s="67" t="s">
        <v>261</v>
      </c>
      <c r="F3" s="74"/>
    </row>
    <row r="4" spans="1:7" s="35" customFormat="1" ht="15.75" customHeight="1">
      <c r="A4" s="72"/>
      <c r="B4" s="663"/>
      <c r="C4" s="664" t="s">
        <v>177</v>
      </c>
      <c r="D4" s="67" t="s">
        <v>262</v>
      </c>
      <c r="E4" s="67" t="s">
        <v>262</v>
      </c>
      <c r="F4" s="71" t="s">
        <v>263</v>
      </c>
      <c r="G4" s="68" t="s">
        <v>264</v>
      </c>
    </row>
    <row r="5" spans="1:7" s="35" customFormat="1" ht="15" customHeight="1">
      <c r="A5" s="32"/>
      <c r="B5" s="665"/>
      <c r="C5" s="666"/>
      <c r="D5" s="268">
        <f>'Form 1'!C129</f>
        <v>45473</v>
      </c>
      <c r="E5" s="268">
        <f>'Form 1'!C133</f>
        <v>45838</v>
      </c>
      <c r="F5" s="69" t="s">
        <v>265</v>
      </c>
      <c r="G5" s="34" t="s">
        <v>265</v>
      </c>
    </row>
    <row r="6" spans="1:7" ht="21" customHeight="1">
      <c r="A6" s="125" t="s">
        <v>266</v>
      </c>
      <c r="B6" s="125"/>
      <c r="C6" s="126" t="s">
        <v>267</v>
      </c>
      <c r="D6" s="98"/>
      <c r="E6" s="98"/>
      <c r="F6" s="98"/>
      <c r="G6" s="100"/>
    </row>
    <row r="7" spans="1:7">
      <c r="A7" s="127" t="s">
        <v>268</v>
      </c>
      <c r="B7" s="128"/>
      <c r="C7" s="87" t="s">
        <v>787</v>
      </c>
      <c r="D7" s="84"/>
      <c r="E7" s="84"/>
      <c r="F7" s="84"/>
      <c r="G7" s="86"/>
    </row>
    <row r="8" spans="1:7">
      <c r="A8" s="128"/>
      <c r="B8" s="128" t="s">
        <v>270</v>
      </c>
      <c r="C8" s="87" t="s">
        <v>271</v>
      </c>
      <c r="D8" s="84"/>
      <c r="E8" s="84"/>
      <c r="F8" s="84"/>
      <c r="G8" s="86"/>
    </row>
    <row r="9" spans="1:7">
      <c r="A9" s="128"/>
      <c r="B9" s="128" t="s">
        <v>272</v>
      </c>
      <c r="C9" s="87" t="s">
        <v>788</v>
      </c>
      <c r="D9" s="84"/>
      <c r="E9" s="84"/>
      <c r="F9" s="84"/>
      <c r="G9" s="86"/>
    </row>
    <row r="10" spans="1:7">
      <c r="A10" s="128"/>
      <c r="B10" s="128" t="s">
        <v>276</v>
      </c>
      <c r="C10" s="87" t="s">
        <v>277</v>
      </c>
      <c r="D10" s="84"/>
      <c r="E10" s="84"/>
      <c r="F10" s="84"/>
      <c r="G10" s="86"/>
    </row>
    <row r="11" spans="1:7">
      <c r="A11" s="128"/>
      <c r="B11" s="128" t="s">
        <v>789</v>
      </c>
      <c r="C11" s="87" t="s">
        <v>283</v>
      </c>
      <c r="D11" s="84"/>
      <c r="E11" s="84"/>
      <c r="F11" s="84"/>
      <c r="G11" s="86"/>
    </row>
    <row r="12" spans="1:7">
      <c r="A12" s="128"/>
      <c r="B12" s="128" t="s">
        <v>790</v>
      </c>
      <c r="C12" s="87" t="s">
        <v>285</v>
      </c>
      <c r="D12" s="84"/>
      <c r="E12" s="84"/>
      <c r="F12" s="84"/>
      <c r="G12" s="86"/>
    </row>
    <row r="13" spans="1:7">
      <c r="A13" s="128"/>
      <c r="B13" s="128" t="s">
        <v>280</v>
      </c>
      <c r="C13" s="87" t="s">
        <v>214</v>
      </c>
      <c r="D13" s="84"/>
      <c r="E13" s="84"/>
      <c r="F13" s="84"/>
      <c r="G13" s="86"/>
    </row>
    <row r="14" spans="1:7">
      <c r="A14" s="127" t="s">
        <v>286</v>
      </c>
      <c r="B14" s="128"/>
      <c r="C14" s="87" t="s">
        <v>350</v>
      </c>
      <c r="D14" s="84"/>
      <c r="E14" s="84"/>
      <c r="F14" s="84"/>
      <c r="G14" s="86"/>
    </row>
    <row r="15" spans="1:7">
      <c r="A15" s="128" t="s">
        <v>288</v>
      </c>
      <c r="B15" s="128"/>
      <c r="C15" s="87" t="s">
        <v>289</v>
      </c>
      <c r="D15" s="84"/>
      <c r="E15" s="84"/>
      <c r="F15" s="84"/>
      <c r="G15" s="86"/>
    </row>
    <row r="16" spans="1:7">
      <c r="A16" s="128"/>
      <c r="B16" s="128" t="s">
        <v>791</v>
      </c>
      <c r="C16" s="87" t="s">
        <v>792</v>
      </c>
      <c r="D16" s="84"/>
      <c r="E16" s="84"/>
      <c r="F16" s="84"/>
      <c r="G16" s="86"/>
    </row>
    <row r="17" spans="1:7">
      <c r="A17" s="128"/>
      <c r="B17" s="128" t="s">
        <v>793</v>
      </c>
      <c r="C17" s="87" t="s">
        <v>794</v>
      </c>
      <c r="D17" s="84"/>
      <c r="E17" s="84"/>
      <c r="F17" s="84"/>
      <c r="G17" s="86"/>
    </row>
    <row r="18" spans="1:7">
      <c r="A18" s="128"/>
      <c r="B18" s="128" t="s">
        <v>795</v>
      </c>
      <c r="C18" s="87" t="s">
        <v>796</v>
      </c>
      <c r="D18" s="84"/>
      <c r="E18" s="84"/>
      <c r="F18" s="84"/>
      <c r="G18" s="86"/>
    </row>
    <row r="19" spans="1:7">
      <c r="A19" s="128" t="s">
        <v>290</v>
      </c>
      <c r="B19" s="128"/>
      <c r="C19" s="87" t="s">
        <v>291</v>
      </c>
      <c r="D19" s="84"/>
      <c r="E19" s="84"/>
      <c r="F19" s="84"/>
      <c r="G19" s="86"/>
    </row>
    <row r="20" spans="1:7">
      <c r="A20" s="128"/>
      <c r="B20" s="128" t="s">
        <v>797</v>
      </c>
      <c r="C20" s="87" t="s">
        <v>792</v>
      </c>
      <c r="D20" s="84"/>
      <c r="E20" s="84"/>
      <c r="F20" s="84"/>
      <c r="G20" s="86"/>
    </row>
    <row r="21" spans="1:7">
      <c r="A21" s="128"/>
      <c r="B21" s="128" t="s">
        <v>798</v>
      </c>
      <c r="C21" s="87" t="s">
        <v>796</v>
      </c>
      <c r="D21" s="84"/>
      <c r="E21" s="84"/>
      <c r="F21" s="84"/>
      <c r="G21" s="86"/>
    </row>
    <row r="22" spans="1:7">
      <c r="A22" s="128" t="s">
        <v>292</v>
      </c>
      <c r="B22" s="128"/>
      <c r="C22" s="87" t="s">
        <v>293</v>
      </c>
      <c r="D22" s="84"/>
      <c r="E22" s="84"/>
      <c r="F22" s="84"/>
      <c r="G22" s="86"/>
    </row>
    <row r="23" spans="1:7">
      <c r="A23" s="128" t="s">
        <v>294</v>
      </c>
      <c r="B23" s="128"/>
      <c r="C23" s="87" t="s">
        <v>295</v>
      </c>
      <c r="D23" s="84"/>
      <c r="E23" s="84"/>
      <c r="F23" s="84"/>
      <c r="G23" s="86"/>
    </row>
    <row r="24" spans="1:7">
      <c r="A24" s="128"/>
      <c r="B24" s="128" t="s">
        <v>799</v>
      </c>
      <c r="C24" s="87" t="s">
        <v>297</v>
      </c>
      <c r="D24" s="84"/>
      <c r="E24" s="84"/>
      <c r="F24" s="84"/>
      <c r="G24" s="86"/>
    </row>
    <row r="25" spans="1:7">
      <c r="A25" s="128"/>
      <c r="B25" s="128" t="s">
        <v>800</v>
      </c>
      <c r="C25" s="87" t="s">
        <v>299</v>
      </c>
      <c r="D25" s="84"/>
      <c r="E25" s="84"/>
      <c r="F25" s="84"/>
      <c r="G25" s="86"/>
    </row>
    <row r="26" spans="1:7">
      <c r="A26" s="128"/>
      <c r="B26" s="128" t="s">
        <v>801</v>
      </c>
      <c r="C26" s="87" t="s">
        <v>301</v>
      </c>
      <c r="D26" s="84"/>
      <c r="E26" s="84"/>
      <c r="F26" s="84"/>
      <c r="G26" s="86"/>
    </row>
    <row r="27" spans="1:7">
      <c r="A27" s="128"/>
      <c r="B27" s="128" t="s">
        <v>802</v>
      </c>
      <c r="C27" s="87" t="s">
        <v>214</v>
      </c>
      <c r="D27" s="84"/>
      <c r="E27" s="84"/>
      <c r="F27" s="84"/>
      <c r="G27" s="86"/>
    </row>
    <row r="28" spans="1:7">
      <c r="A28" s="127" t="s">
        <v>304</v>
      </c>
      <c r="B28" s="128"/>
      <c r="C28" s="87" t="s">
        <v>803</v>
      </c>
      <c r="D28" s="84"/>
      <c r="E28" s="84"/>
      <c r="F28" s="84"/>
      <c r="G28" s="86"/>
    </row>
    <row r="29" spans="1:7">
      <c r="A29" s="127" t="s">
        <v>306</v>
      </c>
      <c r="B29" s="128"/>
      <c r="C29" s="87" t="s">
        <v>307</v>
      </c>
      <c r="D29" s="84"/>
      <c r="E29" s="84"/>
      <c r="F29" s="84"/>
      <c r="G29" s="86"/>
    </row>
    <row r="30" spans="1:7">
      <c r="A30" s="127" t="s">
        <v>308</v>
      </c>
      <c r="B30" s="128"/>
      <c r="C30" s="87" t="s">
        <v>309</v>
      </c>
      <c r="D30" s="84"/>
      <c r="E30" s="84"/>
      <c r="F30" s="84"/>
      <c r="G30" s="86"/>
    </row>
    <row r="31" spans="1:7">
      <c r="A31" s="128" t="s">
        <v>310</v>
      </c>
      <c r="B31" s="128"/>
      <c r="C31" s="264" t="s">
        <v>311</v>
      </c>
      <c r="D31" s="84"/>
      <c r="E31" s="84"/>
      <c r="F31" s="84"/>
      <c r="G31" s="86"/>
    </row>
    <row r="32" spans="1:7">
      <c r="A32" s="127" t="s">
        <v>312</v>
      </c>
      <c r="B32" s="127"/>
      <c r="C32" s="80" t="s">
        <v>313</v>
      </c>
      <c r="D32" s="129"/>
      <c r="E32" s="129"/>
      <c r="F32" s="129"/>
      <c r="G32" s="130"/>
    </row>
    <row r="33" spans="1:11">
      <c r="A33" s="127" t="s">
        <v>804</v>
      </c>
      <c r="B33" s="128"/>
      <c r="C33" s="87" t="s">
        <v>315</v>
      </c>
      <c r="D33" s="84"/>
      <c r="E33" s="84"/>
      <c r="F33" s="84"/>
      <c r="G33" s="86"/>
    </row>
    <row r="34" spans="1:11">
      <c r="A34" s="127" t="s">
        <v>316</v>
      </c>
      <c r="B34" s="128"/>
      <c r="C34" s="264" t="s">
        <v>317</v>
      </c>
      <c r="D34" s="84"/>
      <c r="E34" s="84"/>
      <c r="F34" s="84"/>
      <c r="G34" s="86"/>
    </row>
    <row r="35" spans="1:11">
      <c r="A35" s="128"/>
      <c r="B35" s="128"/>
      <c r="C35" s="87"/>
      <c r="D35" s="84"/>
      <c r="E35" s="84"/>
      <c r="F35" s="84"/>
      <c r="G35" s="86"/>
    </row>
    <row r="36" spans="1:11" ht="15.75" thickBot="1">
      <c r="A36" s="131" t="s">
        <v>318</v>
      </c>
      <c r="B36" s="132"/>
      <c r="C36" s="105"/>
      <c r="D36" s="106"/>
      <c r="E36" s="106"/>
      <c r="F36" s="106"/>
      <c r="G36" s="107"/>
    </row>
    <row r="37" spans="1:11" ht="21.75" customHeight="1" thickTop="1">
      <c r="A37" s="133" t="s">
        <v>319</v>
      </c>
      <c r="B37" s="134"/>
      <c r="C37" s="135" t="s">
        <v>320</v>
      </c>
      <c r="D37" s="98"/>
      <c r="E37" s="98"/>
      <c r="F37" s="98"/>
      <c r="G37" s="100"/>
    </row>
    <row r="38" spans="1:11">
      <c r="A38" s="128"/>
      <c r="B38" s="128" t="s">
        <v>322</v>
      </c>
      <c r="C38" s="136" t="s">
        <v>323</v>
      </c>
      <c r="D38" s="84"/>
      <c r="E38" s="84"/>
      <c r="F38" s="84"/>
      <c r="G38" s="86"/>
    </row>
    <row r="39" spans="1:11">
      <c r="A39" s="128"/>
      <c r="B39" s="128" t="s">
        <v>334</v>
      </c>
      <c r="C39" s="136" t="s">
        <v>335</v>
      </c>
      <c r="D39" s="84"/>
      <c r="E39" s="84"/>
      <c r="F39" s="84"/>
      <c r="G39" s="86"/>
      <c r="K39" s="38"/>
    </row>
    <row r="40" spans="1:11">
      <c r="A40" s="128"/>
      <c r="B40" s="128" t="s">
        <v>336</v>
      </c>
      <c r="C40" s="136" t="s">
        <v>805</v>
      </c>
      <c r="D40" s="84"/>
      <c r="E40" s="84"/>
      <c r="F40" s="84"/>
      <c r="G40" s="86"/>
    </row>
    <row r="41" spans="1:11" ht="20.25" customHeight="1" thickBot="1">
      <c r="A41" s="131" t="s">
        <v>338</v>
      </c>
      <c r="B41" s="132"/>
      <c r="C41" s="105"/>
      <c r="D41" s="106"/>
      <c r="E41" s="106"/>
      <c r="F41" s="106"/>
      <c r="G41" s="107"/>
    </row>
    <row r="42" spans="1:11" ht="15" thickTop="1">
      <c r="A42" s="137"/>
      <c r="B42" s="137"/>
      <c r="C42" s="108"/>
      <c r="D42" s="108"/>
      <c r="E42" s="108"/>
      <c r="F42" s="108"/>
      <c r="G42" s="285"/>
    </row>
    <row r="43" spans="1:11">
      <c r="A43" s="137"/>
      <c r="B43" s="137"/>
      <c r="C43" s="108"/>
      <c r="D43" s="108"/>
      <c r="E43" s="108"/>
      <c r="F43" s="108"/>
      <c r="G43" s="108"/>
    </row>
    <row r="44" spans="1:11">
      <c r="A44" s="128"/>
      <c r="B44" s="128"/>
      <c r="C44" s="82"/>
      <c r="D44" s="108" t="s">
        <v>109</v>
      </c>
      <c r="E44" s="82"/>
      <c r="F44" s="267" t="str">
        <f>"Budget Fiscal Year "&amp;TEXT('Form 1'!$C$136, "mm/dd/yy")</f>
        <v>Budget Fiscal Year 2025-2026</v>
      </c>
      <c r="G44" s="108"/>
    </row>
    <row r="45" spans="1:11" ht="14.25" customHeight="1">
      <c r="A45" s="127"/>
      <c r="B45" s="127"/>
      <c r="C45" s="138"/>
      <c r="D45" s="137" t="s">
        <v>354</v>
      </c>
      <c r="E45" s="108"/>
      <c r="F45" s="108"/>
      <c r="G45" s="108"/>
    </row>
    <row r="46" spans="1:11" ht="17.25" customHeight="1">
      <c r="A46" s="137" t="s">
        <v>806</v>
      </c>
      <c r="B46" s="137"/>
      <c r="C46" s="108"/>
      <c r="D46" s="108"/>
      <c r="E46" s="108"/>
      <c r="F46" s="108"/>
      <c r="G46" s="108"/>
    </row>
    <row r="47" spans="1:11">
      <c r="A47" s="137"/>
      <c r="B47" s="137"/>
      <c r="C47" s="108"/>
      <c r="D47" s="108"/>
      <c r="E47" s="108"/>
      <c r="F47" s="108"/>
      <c r="G47" s="108"/>
    </row>
    <row r="48" spans="1:11">
      <c r="A48" s="137"/>
      <c r="B48" s="137"/>
      <c r="C48" s="108"/>
      <c r="D48" s="108"/>
      <c r="E48" s="108"/>
      <c r="F48" s="78"/>
      <c r="G48" s="659" t="s">
        <v>30</v>
      </c>
    </row>
    <row r="49" spans="7:7">
      <c r="G49" s="266">
        <f>'Form 1'!$C$146</f>
        <v>45594</v>
      </c>
    </row>
  </sheetData>
  <mergeCells count="1">
    <mergeCell ref="F2:G2"/>
  </mergeCells>
  <phoneticPr fontId="0" type="noConversion"/>
  <pageMargins left="0.55000000000000004" right="0" top="0.75" bottom="0.25" header="0.5" footer="0"/>
  <pageSetup scale="90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indexed="13"/>
  </sheetPr>
  <dimension ref="A1:G46"/>
  <sheetViews>
    <sheetView zoomScale="75" workbookViewId="0">
      <selection activeCell="H44" sqref="H44"/>
    </sheetView>
  </sheetViews>
  <sheetFormatPr defaultColWidth="9.140625" defaultRowHeight="14.25"/>
  <cols>
    <col min="1" max="1" width="1.5703125" style="4" customWidth="1"/>
    <col min="2" max="2" width="6.140625" style="4" customWidth="1"/>
    <col min="3" max="3" width="35" style="3" customWidth="1"/>
    <col min="4" max="5" width="15.7109375" style="3" customWidth="1"/>
    <col min="6" max="6" width="15.140625" style="3" customWidth="1"/>
    <col min="7" max="7" width="17.5703125" style="3" customWidth="1"/>
    <col min="8" max="16384" width="9.140625" style="3"/>
  </cols>
  <sheetData>
    <row r="1" spans="1:7">
      <c r="A1" s="26"/>
      <c r="B1" s="26"/>
      <c r="C1" s="27"/>
      <c r="D1" s="28">
        <v>-1</v>
      </c>
      <c r="E1" s="29">
        <v>-2</v>
      </c>
      <c r="F1" s="30">
        <v>-3</v>
      </c>
      <c r="G1" s="30">
        <v>-4</v>
      </c>
    </row>
    <row r="2" spans="1:7" s="35" customFormat="1" ht="15.75" customHeight="1">
      <c r="A2" s="72"/>
      <c r="B2" s="663"/>
      <c r="C2" s="664"/>
      <c r="D2" s="76"/>
      <c r="E2" s="66" t="s">
        <v>76</v>
      </c>
      <c r="F2" s="767" t="str">
        <f>"BUDGET YEAR ENDING "&amp;TEXT('Form 1'!C138, "MM/DD/YY")</f>
        <v>BUDGET YEAR ENDING 06/30/26</v>
      </c>
      <c r="G2" s="768"/>
    </row>
    <row r="3" spans="1:7" s="35" customFormat="1" ht="15.75" customHeight="1">
      <c r="A3" s="72"/>
      <c r="B3" s="663"/>
      <c r="C3" s="76"/>
      <c r="D3" s="67" t="s">
        <v>260</v>
      </c>
      <c r="E3" s="67" t="s">
        <v>261</v>
      </c>
      <c r="F3" s="76"/>
    </row>
    <row r="4" spans="1:7" s="35" customFormat="1" ht="15.75" customHeight="1">
      <c r="A4" s="72"/>
      <c r="B4" s="663"/>
      <c r="C4" s="664" t="s">
        <v>177</v>
      </c>
      <c r="D4" s="67" t="s">
        <v>262</v>
      </c>
      <c r="E4" s="67" t="s">
        <v>262</v>
      </c>
      <c r="F4" s="71" t="s">
        <v>263</v>
      </c>
      <c r="G4" s="68" t="s">
        <v>264</v>
      </c>
    </row>
    <row r="5" spans="1:7" s="35" customFormat="1" ht="15" customHeight="1">
      <c r="A5" s="32"/>
      <c r="B5" s="665"/>
      <c r="C5" s="666"/>
      <c r="D5" s="268">
        <f>'Form 1'!C129</f>
        <v>45473</v>
      </c>
      <c r="E5" s="268">
        <f>'Form 1'!C133</f>
        <v>45838</v>
      </c>
      <c r="F5" s="69" t="s">
        <v>265</v>
      </c>
      <c r="G5" s="34" t="s">
        <v>265</v>
      </c>
    </row>
    <row r="6" spans="1:7" ht="21" customHeight="1">
      <c r="A6" s="139" t="s">
        <v>339</v>
      </c>
      <c r="B6" s="139"/>
      <c r="C6" s="126" t="s">
        <v>340</v>
      </c>
      <c r="D6" s="140"/>
      <c r="E6" s="140"/>
      <c r="F6" s="140"/>
      <c r="G6" s="108"/>
    </row>
    <row r="7" spans="1:7">
      <c r="A7" s="141" t="s">
        <v>343</v>
      </c>
      <c r="B7" s="142"/>
      <c r="C7" s="87" t="s">
        <v>344</v>
      </c>
      <c r="D7" s="87"/>
      <c r="E7" s="87"/>
      <c r="F7" s="87"/>
      <c r="G7" s="82"/>
    </row>
    <row r="8" spans="1:7">
      <c r="A8" s="142"/>
      <c r="B8" s="142" t="s">
        <v>807</v>
      </c>
      <c r="C8" s="87" t="s">
        <v>808</v>
      </c>
      <c r="D8" s="87"/>
      <c r="E8" s="87"/>
      <c r="F8" s="87"/>
      <c r="G8" s="82"/>
    </row>
    <row r="9" spans="1:7">
      <c r="A9" s="142"/>
      <c r="B9" s="142" t="s">
        <v>809</v>
      </c>
      <c r="C9" s="87" t="s">
        <v>214</v>
      </c>
      <c r="D9" s="87"/>
      <c r="E9" s="87"/>
      <c r="F9" s="87"/>
      <c r="G9" s="82"/>
    </row>
    <row r="10" spans="1:7">
      <c r="A10" s="142" t="s">
        <v>345</v>
      </c>
      <c r="B10" s="142"/>
      <c r="C10" s="87" t="s">
        <v>346</v>
      </c>
      <c r="D10" s="87"/>
      <c r="E10" s="87"/>
      <c r="F10" s="87"/>
      <c r="G10" s="82"/>
    </row>
    <row r="11" spans="1:7">
      <c r="A11" s="142"/>
      <c r="B11" s="142" t="s">
        <v>810</v>
      </c>
      <c r="C11" s="87" t="s">
        <v>811</v>
      </c>
      <c r="D11" s="87"/>
      <c r="E11" s="87"/>
      <c r="F11" s="87"/>
      <c r="G11" s="82"/>
    </row>
    <row r="12" spans="1:7">
      <c r="A12" s="142"/>
      <c r="B12" s="142" t="s">
        <v>812</v>
      </c>
      <c r="C12" s="87" t="s">
        <v>813</v>
      </c>
      <c r="D12" s="87"/>
      <c r="E12" s="87"/>
      <c r="F12" s="87"/>
      <c r="G12" s="82"/>
    </row>
    <row r="13" spans="1:7">
      <c r="A13" s="141" t="s">
        <v>347</v>
      </c>
      <c r="B13" s="142"/>
      <c r="C13" s="87" t="s">
        <v>348</v>
      </c>
      <c r="D13" s="87"/>
      <c r="E13" s="87"/>
      <c r="F13" s="87"/>
      <c r="G13" s="82"/>
    </row>
    <row r="14" spans="1:7">
      <c r="A14" s="142"/>
      <c r="B14" s="142" t="s">
        <v>814</v>
      </c>
      <c r="C14" s="87" t="s">
        <v>815</v>
      </c>
      <c r="D14" s="87"/>
      <c r="E14" s="87"/>
      <c r="F14" s="87"/>
      <c r="G14" s="82"/>
    </row>
    <row r="15" spans="1:7">
      <c r="A15" s="142"/>
      <c r="B15" s="142" t="s">
        <v>816</v>
      </c>
      <c r="C15" s="87" t="s">
        <v>817</v>
      </c>
      <c r="D15" s="87"/>
      <c r="E15" s="87"/>
      <c r="F15" s="87"/>
      <c r="G15" s="82"/>
    </row>
    <row r="16" spans="1:7">
      <c r="A16" s="142"/>
      <c r="B16" s="142" t="s">
        <v>818</v>
      </c>
      <c r="C16" s="87" t="s">
        <v>819</v>
      </c>
      <c r="D16" s="87"/>
      <c r="E16" s="87"/>
      <c r="F16" s="87"/>
      <c r="G16" s="82"/>
    </row>
    <row r="17" spans="1:7">
      <c r="A17" s="141"/>
      <c r="B17" s="142" t="s">
        <v>820</v>
      </c>
      <c r="C17" s="87" t="s">
        <v>821</v>
      </c>
      <c r="D17" s="87"/>
      <c r="E17" s="87"/>
      <c r="F17" s="87"/>
      <c r="G17" s="82"/>
    </row>
    <row r="18" spans="1:7" ht="26.25" customHeight="1">
      <c r="A18" s="142"/>
      <c r="B18" s="143" t="s">
        <v>822</v>
      </c>
      <c r="C18" s="113" t="s">
        <v>823</v>
      </c>
      <c r="D18" s="87"/>
      <c r="E18" s="87"/>
      <c r="F18" s="87"/>
      <c r="G18" s="82"/>
    </row>
    <row r="19" spans="1:7">
      <c r="A19" s="142"/>
      <c r="B19" s="142" t="s">
        <v>824</v>
      </c>
      <c r="C19" s="87" t="s">
        <v>825</v>
      </c>
      <c r="D19" s="87"/>
      <c r="E19" s="87"/>
      <c r="F19" s="87"/>
      <c r="G19" s="82"/>
    </row>
    <row r="20" spans="1:7">
      <c r="A20" s="142"/>
      <c r="B20" s="142" t="s">
        <v>826</v>
      </c>
      <c r="C20" s="87" t="s">
        <v>827</v>
      </c>
      <c r="D20" s="87"/>
      <c r="E20" s="87"/>
      <c r="F20" s="87"/>
      <c r="G20" s="82"/>
    </row>
    <row r="21" spans="1:7">
      <c r="A21" s="141"/>
      <c r="B21" s="142" t="s">
        <v>828</v>
      </c>
      <c r="C21" s="87" t="s">
        <v>829</v>
      </c>
      <c r="D21" s="87"/>
      <c r="E21" s="87"/>
      <c r="F21" s="87"/>
      <c r="G21" s="82"/>
    </row>
    <row r="22" spans="1:7">
      <c r="A22" s="142"/>
      <c r="B22" s="142" t="s">
        <v>830</v>
      </c>
      <c r="C22" s="87" t="s">
        <v>831</v>
      </c>
      <c r="D22" s="87"/>
      <c r="E22" s="87"/>
      <c r="F22" s="87"/>
      <c r="G22" s="82"/>
    </row>
    <row r="23" spans="1:7">
      <c r="A23" s="141"/>
      <c r="B23" s="142" t="s">
        <v>832</v>
      </c>
      <c r="C23" s="87" t="s">
        <v>833</v>
      </c>
      <c r="D23" s="87"/>
      <c r="E23" s="87"/>
      <c r="F23" s="87"/>
      <c r="G23" s="82"/>
    </row>
    <row r="24" spans="1:7">
      <c r="A24" s="142"/>
      <c r="B24" s="142" t="s">
        <v>834</v>
      </c>
      <c r="C24" s="87" t="s">
        <v>835</v>
      </c>
      <c r="D24" s="87"/>
      <c r="E24" s="87"/>
      <c r="F24" s="87"/>
      <c r="G24" s="82"/>
    </row>
    <row r="25" spans="1:7">
      <c r="A25" s="142"/>
      <c r="B25" s="142" t="s">
        <v>836</v>
      </c>
      <c r="C25" s="87" t="s">
        <v>837</v>
      </c>
      <c r="D25" s="87"/>
      <c r="E25" s="87"/>
      <c r="F25" s="87"/>
      <c r="G25" s="82"/>
    </row>
    <row r="26" spans="1:7">
      <c r="A26" s="142"/>
      <c r="B26" s="142" t="s">
        <v>838</v>
      </c>
      <c r="C26" s="87" t="s">
        <v>839</v>
      </c>
      <c r="D26" s="87"/>
      <c r="E26" s="87"/>
      <c r="F26" s="87"/>
      <c r="G26" s="82"/>
    </row>
    <row r="27" spans="1:7">
      <c r="A27" s="142" t="s">
        <v>475</v>
      </c>
      <c r="B27" s="142"/>
      <c r="C27" s="87" t="s">
        <v>840</v>
      </c>
      <c r="D27" s="87"/>
      <c r="E27" s="87"/>
      <c r="F27" s="87"/>
      <c r="G27" s="82"/>
    </row>
    <row r="28" spans="1:7">
      <c r="A28" s="142"/>
      <c r="B28" s="142" t="s">
        <v>841</v>
      </c>
      <c r="C28" s="87" t="s">
        <v>842</v>
      </c>
      <c r="D28" s="87"/>
      <c r="E28" s="87"/>
      <c r="F28" s="87"/>
      <c r="G28" s="82"/>
    </row>
    <row r="29" spans="1:7">
      <c r="A29" s="142"/>
      <c r="B29" s="142" t="s">
        <v>843</v>
      </c>
      <c r="C29" s="87" t="s">
        <v>230</v>
      </c>
      <c r="D29" s="87"/>
      <c r="E29" s="87"/>
      <c r="F29" s="87"/>
      <c r="G29" s="82"/>
    </row>
    <row r="30" spans="1:7">
      <c r="A30" s="142"/>
      <c r="B30" s="142" t="s">
        <v>844</v>
      </c>
      <c r="C30" s="87" t="s">
        <v>845</v>
      </c>
      <c r="D30" s="87"/>
      <c r="E30" s="87"/>
      <c r="F30" s="87"/>
      <c r="G30" s="82"/>
    </row>
    <row r="31" spans="1:7">
      <c r="A31" s="142"/>
      <c r="B31" s="142" t="s">
        <v>846</v>
      </c>
      <c r="C31" s="87" t="s">
        <v>847</v>
      </c>
      <c r="D31" s="87"/>
      <c r="E31" s="87"/>
      <c r="F31" s="87"/>
      <c r="G31" s="82"/>
    </row>
    <row r="32" spans="1:7">
      <c r="A32" s="142" t="s">
        <v>349</v>
      </c>
      <c r="B32" s="142"/>
      <c r="C32" s="87" t="s">
        <v>350</v>
      </c>
      <c r="D32" s="87"/>
      <c r="E32" s="87"/>
      <c r="F32" s="87"/>
      <c r="G32" s="82"/>
    </row>
    <row r="33" spans="1:7">
      <c r="A33" s="142"/>
      <c r="B33" s="142" t="s">
        <v>848</v>
      </c>
      <c r="C33" s="87" t="s">
        <v>849</v>
      </c>
      <c r="D33" s="87"/>
      <c r="E33" s="87"/>
      <c r="F33" s="87"/>
      <c r="G33" s="82"/>
    </row>
    <row r="34" spans="1:7">
      <c r="A34" s="141" t="s">
        <v>351</v>
      </c>
      <c r="B34" s="142"/>
      <c r="C34" s="269" t="s">
        <v>850</v>
      </c>
      <c r="D34" s="87"/>
      <c r="E34" s="87"/>
      <c r="F34" s="87"/>
      <c r="G34" s="82"/>
    </row>
    <row r="35" spans="1:7">
      <c r="A35" s="144"/>
      <c r="B35" s="144"/>
      <c r="C35" s="140"/>
      <c r="D35" s="140"/>
      <c r="E35" s="140"/>
      <c r="F35" s="140"/>
      <c r="G35" s="108"/>
    </row>
    <row r="36" spans="1:7" ht="15.75" thickBot="1">
      <c r="A36" s="145" t="s">
        <v>353</v>
      </c>
      <c r="B36" s="146"/>
      <c r="C36" s="105"/>
      <c r="D36" s="105"/>
      <c r="E36" s="105"/>
      <c r="F36" s="105"/>
      <c r="G36" s="147"/>
    </row>
    <row r="37" spans="1:7" ht="15" thickTop="1">
      <c r="A37" s="144"/>
      <c r="B37" s="144"/>
      <c r="C37" s="108"/>
      <c r="D37" s="108"/>
      <c r="E37" s="108"/>
      <c r="F37" s="108"/>
      <c r="G37" s="108"/>
    </row>
    <row r="38" spans="1:7">
      <c r="A38" s="144"/>
      <c r="B38" s="144"/>
      <c r="C38" s="108"/>
      <c r="D38" s="108"/>
      <c r="E38" s="108"/>
      <c r="F38" s="108"/>
      <c r="G38" s="108"/>
    </row>
    <row r="39" spans="1:7">
      <c r="A39" s="144"/>
      <c r="B39" s="144"/>
      <c r="C39" s="108"/>
      <c r="D39" s="108"/>
      <c r="E39" s="108"/>
      <c r="F39" s="108"/>
      <c r="G39" s="108"/>
    </row>
    <row r="40" spans="1:7">
      <c r="A40" s="144"/>
      <c r="B40" s="144"/>
      <c r="C40" s="108"/>
      <c r="D40" s="108"/>
      <c r="E40" s="108"/>
      <c r="F40" s="108"/>
      <c r="G40" s="108"/>
    </row>
    <row r="41" spans="1:7" ht="16.5" customHeight="1">
      <c r="A41" s="144"/>
      <c r="B41" s="144"/>
      <c r="C41" s="108"/>
      <c r="D41" s="108"/>
      <c r="E41" s="108"/>
      <c r="F41" s="108"/>
      <c r="G41" s="108"/>
    </row>
    <row r="42" spans="1:7">
      <c r="A42" s="144"/>
      <c r="B42" s="144"/>
      <c r="C42" s="108"/>
      <c r="D42" s="108"/>
      <c r="E42" s="108"/>
      <c r="F42" s="108"/>
      <c r="G42" s="108"/>
    </row>
    <row r="43" spans="1:7">
      <c r="A43" s="144"/>
      <c r="B43" s="144"/>
      <c r="C43" s="108"/>
      <c r="D43" s="108"/>
      <c r="E43" s="108"/>
      <c r="F43" s="108"/>
      <c r="G43" s="108"/>
    </row>
    <row r="44" spans="1:7">
      <c r="A44" s="144"/>
      <c r="B44" s="144"/>
      <c r="C44" s="108"/>
      <c r="D44" s="108"/>
      <c r="E44" s="108"/>
      <c r="F44" s="108"/>
      <c r="G44" s="108"/>
    </row>
    <row r="45" spans="1:7">
      <c r="A45" s="144"/>
      <c r="B45" s="144"/>
      <c r="C45" s="108"/>
      <c r="D45" s="108"/>
      <c r="E45" s="108"/>
      <c r="F45" s="78"/>
      <c r="G45" s="659" t="s">
        <v>30</v>
      </c>
    </row>
    <row r="46" spans="1:7">
      <c r="G46" s="266">
        <f>'Form 1'!$C$146</f>
        <v>45594</v>
      </c>
    </row>
  </sheetData>
  <mergeCells count="1">
    <mergeCell ref="F2:G2"/>
  </mergeCells>
  <phoneticPr fontId="0" type="noConversion"/>
  <pageMargins left="0.66" right="0" top="1" bottom="0.75" header="0.5" footer="0"/>
  <pageSetup scale="90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tabColor indexed="13"/>
  </sheetPr>
  <dimension ref="A1:G46"/>
  <sheetViews>
    <sheetView zoomScale="75" workbookViewId="0">
      <selection activeCell="H44" sqref="H44"/>
    </sheetView>
  </sheetViews>
  <sheetFormatPr defaultColWidth="9.140625" defaultRowHeight="14.25"/>
  <cols>
    <col min="1" max="1" width="2" style="4" customWidth="1"/>
    <col min="2" max="2" width="5.42578125" style="4" customWidth="1"/>
    <col min="3" max="3" width="35.42578125" style="3" customWidth="1"/>
    <col min="4" max="5" width="15.7109375" style="3" customWidth="1"/>
    <col min="6" max="6" width="15.28515625" style="3" customWidth="1"/>
    <col min="7" max="7" width="16.42578125" style="3" customWidth="1"/>
    <col min="8" max="16384" width="9.140625" style="3"/>
  </cols>
  <sheetData>
    <row r="1" spans="1:7">
      <c r="A1" s="26"/>
      <c r="B1" s="26"/>
      <c r="C1" s="27"/>
      <c r="D1" s="28">
        <v>-1</v>
      </c>
      <c r="E1" s="29">
        <v>-2</v>
      </c>
      <c r="F1" s="30">
        <v>-3</v>
      </c>
      <c r="G1" s="30">
        <v>-4</v>
      </c>
    </row>
    <row r="2" spans="1:7" s="35" customFormat="1" ht="15.75" customHeight="1">
      <c r="A2" s="72"/>
      <c r="C2" s="76"/>
      <c r="D2" s="76"/>
      <c r="E2" s="66" t="s">
        <v>76</v>
      </c>
      <c r="F2" s="767" t="str">
        <f>"BUDGET YEAR ENDING "&amp;TEXT('Form 1'!C138, "MM/DD/YY")</f>
        <v>BUDGET YEAR ENDING 06/30/26</v>
      </c>
      <c r="G2" s="768"/>
    </row>
    <row r="3" spans="1:7" s="35" customFormat="1" ht="15.75" customHeight="1">
      <c r="A3" s="72"/>
      <c r="B3" s="692" t="s">
        <v>356</v>
      </c>
      <c r="C3" s="693"/>
      <c r="D3" s="67" t="s">
        <v>260</v>
      </c>
      <c r="E3" s="67" t="s">
        <v>261</v>
      </c>
      <c r="F3" s="74"/>
    </row>
    <row r="4" spans="1:7" s="35" customFormat="1" ht="15.75" customHeight="1">
      <c r="A4" s="72"/>
      <c r="B4" s="692" t="s">
        <v>357</v>
      </c>
      <c r="C4" s="693"/>
      <c r="D4" s="67" t="s">
        <v>262</v>
      </c>
      <c r="E4" s="67" t="s">
        <v>262</v>
      </c>
      <c r="F4" s="71" t="s">
        <v>263</v>
      </c>
      <c r="G4" s="68" t="s">
        <v>264</v>
      </c>
    </row>
    <row r="5" spans="1:7" s="35" customFormat="1" ht="15" customHeight="1">
      <c r="A5" s="32"/>
      <c r="B5" s="665"/>
      <c r="C5" s="666"/>
      <c r="D5" s="268">
        <f>'Form 1'!C129</f>
        <v>45473</v>
      </c>
      <c r="E5" s="268">
        <f>'Form 1'!C133</f>
        <v>45838</v>
      </c>
      <c r="F5" s="69" t="s">
        <v>265</v>
      </c>
      <c r="G5" s="34" t="s">
        <v>265</v>
      </c>
    </row>
    <row r="6" spans="1:7" ht="19.5" customHeight="1">
      <c r="A6" s="139" t="s">
        <v>358</v>
      </c>
      <c r="B6" s="139"/>
      <c r="C6" s="126" t="s">
        <v>851</v>
      </c>
      <c r="D6" s="98"/>
      <c r="E6" s="98"/>
      <c r="F6" s="98"/>
      <c r="G6" s="111"/>
    </row>
    <row r="7" spans="1:7">
      <c r="A7" s="141"/>
      <c r="B7" s="142" t="s">
        <v>360</v>
      </c>
      <c r="C7" s="87" t="s">
        <v>852</v>
      </c>
      <c r="D7" s="84"/>
      <c r="E7" s="84"/>
      <c r="F7" s="84"/>
      <c r="G7" s="86"/>
    </row>
    <row r="8" spans="1:7">
      <c r="A8" s="142"/>
      <c r="B8" s="142" t="s">
        <v>368</v>
      </c>
      <c r="C8" s="87" t="s">
        <v>367</v>
      </c>
      <c r="D8" s="84"/>
      <c r="E8" s="84"/>
      <c r="F8" s="84"/>
      <c r="G8" s="86"/>
    </row>
    <row r="9" spans="1:7">
      <c r="A9" s="142"/>
      <c r="B9" s="142" t="s">
        <v>370</v>
      </c>
      <c r="C9" s="87" t="s">
        <v>853</v>
      </c>
      <c r="D9" s="84"/>
      <c r="E9" s="84"/>
      <c r="F9" s="84"/>
      <c r="G9" s="86"/>
    </row>
    <row r="10" spans="1:7">
      <c r="A10" s="142"/>
      <c r="B10" s="142"/>
      <c r="C10" s="87"/>
      <c r="D10" s="84"/>
      <c r="E10" s="84"/>
      <c r="F10" s="84"/>
      <c r="G10" s="86"/>
    </row>
    <row r="11" spans="1:7" ht="20.25" customHeight="1" thickBot="1">
      <c r="A11" s="148" t="s">
        <v>854</v>
      </c>
      <c r="B11" s="149"/>
      <c r="C11" s="150"/>
      <c r="D11" s="151"/>
      <c r="E11" s="151"/>
      <c r="F11" s="151"/>
      <c r="G11" s="152"/>
    </row>
    <row r="12" spans="1:7" ht="21.75" customHeight="1">
      <c r="A12" s="153" t="s">
        <v>378</v>
      </c>
      <c r="B12" s="142"/>
      <c r="C12" s="87"/>
      <c r="D12" s="84"/>
      <c r="E12" s="84"/>
      <c r="F12" s="84"/>
      <c r="G12" s="86"/>
    </row>
    <row r="13" spans="1:7">
      <c r="A13" s="141"/>
      <c r="B13" s="142" t="s">
        <v>855</v>
      </c>
      <c r="C13" s="87"/>
      <c r="D13" s="84"/>
      <c r="E13" s="84"/>
      <c r="F13" s="84"/>
      <c r="G13" s="86"/>
    </row>
    <row r="14" spans="1:7">
      <c r="A14" s="142"/>
      <c r="B14" s="142" t="s">
        <v>856</v>
      </c>
      <c r="C14" s="87"/>
      <c r="D14" s="84"/>
      <c r="E14" s="84"/>
      <c r="F14" s="84"/>
      <c r="G14" s="86"/>
    </row>
    <row r="15" spans="1:7" ht="21.75" customHeight="1" thickBot="1">
      <c r="A15" s="148" t="s">
        <v>381</v>
      </c>
      <c r="B15" s="149"/>
      <c r="C15" s="150"/>
      <c r="D15" s="151"/>
      <c r="E15" s="151"/>
      <c r="F15" s="151"/>
      <c r="G15" s="152"/>
    </row>
    <row r="16" spans="1:7" ht="18.75" customHeight="1">
      <c r="A16" s="142"/>
      <c r="B16" s="142" t="s">
        <v>382</v>
      </c>
      <c r="C16" s="87"/>
      <c r="D16" s="84"/>
      <c r="E16" s="84"/>
      <c r="F16" s="84"/>
      <c r="G16" s="86"/>
    </row>
    <row r="17" spans="1:7" ht="18.75" customHeight="1">
      <c r="A17" s="141"/>
      <c r="B17" s="142" t="s">
        <v>383</v>
      </c>
      <c r="C17" s="87"/>
      <c r="D17" s="84"/>
      <c r="E17" s="84"/>
      <c r="F17" s="84"/>
      <c r="G17" s="86"/>
    </row>
    <row r="18" spans="1:7" ht="27.75" customHeight="1" thickBot="1">
      <c r="A18" s="145" t="s">
        <v>384</v>
      </c>
      <c r="B18" s="146"/>
      <c r="C18" s="105"/>
      <c r="D18" s="106"/>
      <c r="E18" s="106"/>
      <c r="F18" s="106"/>
      <c r="G18" s="107"/>
    </row>
    <row r="19" spans="1:7" ht="15" thickTop="1">
      <c r="A19" s="144"/>
      <c r="B19" s="144"/>
      <c r="C19" s="108"/>
      <c r="D19" s="108"/>
      <c r="E19" s="108"/>
      <c r="F19" s="108"/>
      <c r="G19" s="108"/>
    </row>
    <row r="20" spans="1:7">
      <c r="A20" s="144"/>
      <c r="B20" s="144"/>
      <c r="C20" s="108"/>
      <c r="D20" s="108"/>
      <c r="E20" s="108"/>
      <c r="F20" s="108"/>
      <c r="G20" s="108"/>
    </row>
    <row r="21" spans="1:7">
      <c r="A21" s="144"/>
      <c r="B21" s="144"/>
      <c r="C21" s="108"/>
      <c r="D21" s="108"/>
      <c r="E21" s="108"/>
      <c r="F21" s="108"/>
      <c r="G21" s="108"/>
    </row>
    <row r="22" spans="1:7">
      <c r="A22" s="128"/>
      <c r="B22" s="128"/>
      <c r="C22" s="82"/>
      <c r="D22" s="108" t="s">
        <v>109</v>
      </c>
      <c r="E22" s="82"/>
      <c r="F22" s="267" t="str">
        <f>"Budget Fiscal Year "&amp;TEXT('Form 1'!$C$136, "mm/dd/yy")</f>
        <v>Budget Fiscal Year 2025-2026</v>
      </c>
      <c r="G22" s="108"/>
    </row>
    <row r="23" spans="1:7">
      <c r="A23" s="141"/>
      <c r="B23" s="127"/>
      <c r="C23" s="138"/>
      <c r="D23" s="137" t="s">
        <v>354</v>
      </c>
      <c r="E23" s="108"/>
      <c r="F23" s="108"/>
      <c r="G23" s="108"/>
    </row>
    <row r="24" spans="1:7">
      <c r="A24" s="137"/>
      <c r="B24" s="137"/>
      <c r="C24" s="108"/>
      <c r="D24" s="108"/>
      <c r="E24" s="108"/>
      <c r="F24" s="108"/>
      <c r="G24" s="108"/>
    </row>
    <row r="25" spans="1:7">
      <c r="A25" s="137" t="s">
        <v>806</v>
      </c>
      <c r="B25" s="137"/>
      <c r="C25" s="108"/>
      <c r="D25" s="108"/>
      <c r="E25" s="108"/>
      <c r="F25" s="108"/>
      <c r="G25" s="108"/>
    </row>
    <row r="26" spans="1:7">
      <c r="A26" s="144"/>
      <c r="B26" s="144"/>
      <c r="C26" s="108"/>
      <c r="D26" s="108"/>
      <c r="E26" s="108"/>
      <c r="F26" s="108"/>
      <c r="G26" s="108"/>
    </row>
    <row r="27" spans="1:7">
      <c r="A27" s="144"/>
      <c r="B27" s="144"/>
      <c r="C27" s="108"/>
      <c r="D27" s="108"/>
      <c r="E27" s="108"/>
      <c r="F27" s="108"/>
      <c r="G27" s="108"/>
    </row>
    <row r="28" spans="1:7">
      <c r="A28" s="144"/>
      <c r="B28" s="144"/>
      <c r="C28" s="108"/>
      <c r="D28" s="108"/>
      <c r="E28" s="108"/>
      <c r="F28" s="108"/>
      <c r="G28" s="108"/>
    </row>
    <row r="29" spans="1:7">
      <c r="A29" s="144"/>
      <c r="B29" s="144"/>
      <c r="C29" s="108"/>
      <c r="D29" s="108"/>
      <c r="E29" s="108"/>
      <c r="F29" s="108"/>
      <c r="G29" s="108"/>
    </row>
    <row r="30" spans="1:7" ht="18.75" customHeight="1">
      <c r="A30" s="144"/>
      <c r="B30" s="144"/>
      <c r="C30" s="108"/>
      <c r="D30" s="108"/>
      <c r="E30" s="108"/>
      <c r="F30" s="108"/>
      <c r="G30" s="108"/>
    </row>
    <row r="31" spans="1:7">
      <c r="A31" s="144"/>
      <c r="B31" s="144"/>
      <c r="C31" s="108"/>
      <c r="D31" s="108"/>
      <c r="E31" s="108"/>
      <c r="F31" s="108"/>
      <c r="G31" s="108"/>
    </row>
    <row r="32" spans="1:7">
      <c r="A32" s="144"/>
      <c r="B32" s="144"/>
      <c r="C32" s="108"/>
      <c r="D32" s="108"/>
      <c r="E32" s="108"/>
      <c r="F32" s="108"/>
      <c r="G32" s="108"/>
    </row>
    <row r="33" spans="1:7">
      <c r="A33" s="144"/>
      <c r="B33" s="144"/>
      <c r="C33" s="108"/>
      <c r="D33" s="108"/>
      <c r="E33" s="108"/>
      <c r="F33" s="108"/>
      <c r="G33" s="108"/>
    </row>
    <row r="34" spans="1:7">
      <c r="A34" s="144"/>
      <c r="B34" s="144"/>
      <c r="C34" s="108"/>
      <c r="D34" s="108"/>
      <c r="E34" s="108"/>
      <c r="F34" s="108"/>
      <c r="G34" s="108"/>
    </row>
    <row r="35" spans="1:7">
      <c r="A35" s="144"/>
      <c r="B35" s="144"/>
      <c r="C35" s="108"/>
      <c r="D35" s="108"/>
      <c r="E35" s="108"/>
      <c r="F35" s="108"/>
      <c r="G35" s="108"/>
    </row>
    <row r="36" spans="1:7">
      <c r="A36" s="144"/>
      <c r="B36" s="144"/>
      <c r="C36" s="108"/>
      <c r="D36" s="108"/>
      <c r="E36" s="108"/>
      <c r="F36" s="108"/>
      <c r="G36" s="108"/>
    </row>
    <row r="37" spans="1:7">
      <c r="A37" s="144"/>
      <c r="B37" s="144"/>
      <c r="C37" s="108"/>
      <c r="D37" s="108"/>
      <c r="E37" s="108"/>
      <c r="F37" s="108"/>
      <c r="G37" s="108"/>
    </row>
    <row r="38" spans="1:7">
      <c r="A38" s="144"/>
      <c r="B38" s="144"/>
      <c r="C38" s="108"/>
      <c r="D38" s="108"/>
      <c r="E38" s="108"/>
      <c r="F38" s="108"/>
      <c r="G38" s="108"/>
    </row>
    <row r="39" spans="1:7">
      <c r="A39" s="144"/>
      <c r="B39" s="144"/>
      <c r="C39" s="108"/>
      <c r="D39" s="108"/>
      <c r="E39" s="108"/>
      <c r="F39" s="108"/>
      <c r="G39" s="108"/>
    </row>
    <row r="40" spans="1:7">
      <c r="A40" s="144"/>
      <c r="B40" s="144"/>
      <c r="C40" s="108"/>
      <c r="D40" s="108"/>
      <c r="E40" s="108"/>
      <c r="F40" s="108"/>
      <c r="G40" s="108"/>
    </row>
    <row r="41" spans="1:7">
      <c r="A41" s="144"/>
      <c r="B41" s="144"/>
      <c r="C41" s="108"/>
      <c r="D41" s="108"/>
      <c r="E41" s="108"/>
      <c r="F41" s="108"/>
      <c r="G41" s="108"/>
    </row>
    <row r="42" spans="1:7">
      <c r="A42" s="144"/>
      <c r="B42" s="144"/>
      <c r="C42" s="108"/>
      <c r="D42" s="108"/>
      <c r="E42" s="108"/>
      <c r="F42" s="108"/>
      <c r="G42" s="108"/>
    </row>
    <row r="43" spans="1:7">
      <c r="A43" s="144"/>
      <c r="B43" s="144"/>
      <c r="C43" s="108"/>
      <c r="D43" s="108"/>
      <c r="E43" s="108"/>
      <c r="F43" s="108"/>
      <c r="G43" s="108"/>
    </row>
    <row r="44" spans="1:7">
      <c r="A44" s="144"/>
      <c r="B44" s="144"/>
      <c r="C44" s="108"/>
      <c r="D44" s="108"/>
      <c r="E44" s="108"/>
      <c r="F44" s="108"/>
      <c r="G44" s="108"/>
    </row>
    <row r="45" spans="1:7">
      <c r="A45" s="144"/>
      <c r="B45" s="144"/>
      <c r="C45" s="108"/>
      <c r="D45" s="108"/>
      <c r="E45" s="108"/>
      <c r="F45" s="78"/>
      <c r="G45" s="659" t="s">
        <v>30</v>
      </c>
    </row>
    <row r="46" spans="1:7">
      <c r="G46" s="266">
        <f>'Form 1'!$C$146</f>
        <v>45594</v>
      </c>
    </row>
  </sheetData>
  <mergeCells count="3">
    <mergeCell ref="B3:C3"/>
    <mergeCell ref="B4:C4"/>
    <mergeCell ref="F2:G2"/>
  </mergeCells>
  <phoneticPr fontId="0" type="noConversion"/>
  <pageMargins left="0.55000000000000004" right="0" top="1" bottom="0.25" header="0.5" footer="0"/>
  <pageSetup scale="9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53A9110055147ABEBEF8D09CF00B3" ma:contentTypeVersion="6" ma:contentTypeDescription="Create a new document." ma:contentTypeScope="" ma:versionID="4fae8a6538731accc3e4fa4c99f92cd6">
  <xsd:schema xmlns:xsd="http://www.w3.org/2001/XMLSchema" xmlns:xs="http://www.w3.org/2001/XMLSchema" xmlns:p="http://schemas.microsoft.com/office/2006/metadata/properties" xmlns:ns2="8d44665f-d522-4988-b2f8-7cc4c68c24a1" xmlns:ns3="3b6475e4-ee58-4ed0-8afe-059ec27859b2" targetNamespace="http://schemas.microsoft.com/office/2006/metadata/properties" ma:root="true" ma:fieldsID="56da554e200e137f33fb636b9c9f37b9" ns2:_="" ns3:_="">
    <xsd:import namespace="8d44665f-d522-4988-b2f8-7cc4c68c24a1"/>
    <xsd:import namespace="3b6475e4-ee58-4ed0-8afe-059ec2785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4665f-d522-4988-b2f8-7cc4c68c2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475e4-ee58-4ed0-8afe-059ec2785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4EE2BA-563C-462B-8EA1-12C65BF9CFBB}"/>
</file>

<file path=customXml/itemProps2.xml><?xml version="1.0" encoding="utf-8"?>
<ds:datastoreItem xmlns:ds="http://schemas.openxmlformats.org/officeDocument/2006/customXml" ds:itemID="{6113B884-F78F-4288-A0B2-8BF0B2E9D0C7}"/>
</file>

<file path=customXml/itemProps3.xml><?xml version="1.0" encoding="utf-8"?>
<ds:datastoreItem xmlns:ds="http://schemas.openxmlformats.org/officeDocument/2006/customXml" ds:itemID="{C826D5DA-9C6C-4726-A07E-95CED8CB22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NV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Dept. of Taxation</dc:creator>
  <cp:keywords/>
  <dc:description/>
  <cp:lastModifiedBy>Diane Day</cp:lastModifiedBy>
  <cp:revision/>
  <dcterms:created xsi:type="dcterms:W3CDTF">2002-08-27T23:27:13Z</dcterms:created>
  <dcterms:modified xsi:type="dcterms:W3CDTF">2025-06-26T16:19:39Z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0x010100FDA53A9110055147ABEBEF8D09CF00B3</vt:lpwstr>
  </property>
</Properties>
</file>