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G:\Div Revenue\Tax Returns\Modified Business Tax Returns\GB Returns\Current 10-01-22\"/>
    </mc:Choice>
  </mc:AlternateContent>
  <xr:revisionPtr revIDLastSave="0" documentId="13_ncr:1_{D03B0580-F499-46C7-8FE5-1D90162FF69D}" xr6:coauthVersionLast="47" xr6:coauthVersionMax="47" xr10:uidLastSave="{00000000-0000-0000-0000-000000000000}"/>
  <bookViews>
    <workbookView xWindow="28680" yWindow="-120" windowWidth="29040" windowHeight="15840" xr2:uid="{00000000-000D-0000-FFFF-FFFF00000000}"/>
  </bookViews>
  <sheets>
    <sheet name="MBT RETURN - GB" sheetId="3" r:id="rId1"/>
    <sheet name="Sheet8" sheetId="12" state="hidden" r:id="rId2"/>
    <sheet name="Sheet7" sheetId="11" state="hidden" r:id="rId3"/>
    <sheet name="Sheet6" sheetId="10" state="hidden" r:id="rId4"/>
    <sheet name="Instructions" sheetId="6" r:id="rId5"/>
    <sheet name="Sheet1" sheetId="4" state="hidden" r:id="rId6"/>
    <sheet name="Sheet2" sheetId="5" state="hidden" r:id="rId7"/>
    <sheet name="Sheet3" sheetId="7" state="hidden" r:id="rId8"/>
    <sheet name="Sheet4" sheetId="8" state="hidden" r:id="rId9"/>
    <sheet name="Sheet5" sheetId="9" state="hidden" r:id="rId10"/>
  </sheets>
  <definedNames>
    <definedName name="_Hlk103342923" localSheetId="4">Instructions!$A$4</definedName>
    <definedName name="_xlnm.Print_Area" localSheetId="0">'MBT RETURN - GB'!$A$1:$AT$49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10" i="3" l="1"/>
  <c r="AH20" i="3"/>
  <c r="AH22" i="3" l="1"/>
  <c r="AH35" i="3" s="1"/>
  <c r="AL47" i="3"/>
  <c r="P30" i="3"/>
  <c r="B30" i="3" s="1"/>
  <c r="AH23" i="3" l="1"/>
  <c r="AH24" i="3" s="1"/>
  <c r="AH25" i="3" s="1"/>
  <c r="AH26" i="3" l="1"/>
  <c r="AH29" i="3" s="1"/>
  <c r="BN32" i="3" l="1"/>
  <c r="BN31" i="3"/>
  <c r="AH30" i="3" l="1"/>
  <c r="AH31" i="3"/>
  <c r="AH33" i="3" l="1"/>
</calcChain>
</file>

<file path=xl/sharedStrings.xml><?xml version="1.0" encoding="utf-8"?>
<sst xmlns="http://schemas.openxmlformats.org/spreadsheetml/2006/main" count="138" uniqueCount="118">
  <si>
    <t xml:space="preserve">DEPARTAMENTO DE IMPUESTOS DE NEVADA</t>
  </si>
  <si>
    <t xml:space="preserve">DECLARACIÓN DEL IMPUESTO EMPRESARIAL MODIFICADO</t>
  </si>
  <si>
    <t xml:space="preserve">NÚMERO DEL TID:020-TX</t>
  </si>
  <si>
    <t xml:space="preserve">EMPRESA GENERAL</t>
  </si>
  <si>
    <t xml:space="preserve">PARA USO EXCLUSIVO DEL DEPARTAMENTO</t>
  </si>
  <si>
    <t xml:space="preserve">Enviar el original a:</t>
  </si>
  <si>
    <t xml:space="preserve">PO BOX 51107</t>
  </si>
  <si>
    <t xml:space="preserve">LOS ANGELES, CA  90051-5407</t>
  </si>
  <si>
    <t xml:space="preserve">FIN DEL PERÍODO: </t>
  </si>
  <si>
    <t xml:space="preserve">FECHA DE VENCIMIENTO: </t>
  </si>
  <si>
    <t xml:space="preserve">Utilice este formulario para el período trimestral que comienza el 1 de octubre de 2022.</t>
  </si>
  <si>
    <t xml:space="preserve">FECHA DEL PAGO: </t>
  </si>
  <si>
    <t xml:space="preserve">Nombre de la cuenta: </t>
  </si>
  <si>
    <t xml:space="preserve">Dirección postal: </t>
  </si>
  <si>
    <t xml:space="preserve">SI EL MATASELLOS ES POSTERIOR A LA FECHA DE VENCIMIENTO, SE APLICARÁN SANCIONES E INTERESES</t>
  </si>
  <si>
    <t xml:space="preserve">Ciudad, estado, código postal: </t>
  </si>
  <si>
    <t xml:space="preserve">Si la dirección indicada es incorrecta, realice las correcciones necesarias antes de enviar la declaración. Utilice el espacio de la izquierda para las correcciones.</t>
  </si>
  <si>
    <t xml:space="preserve">Para enviarlo por correo electrónico, guarde este formulario en su computadora y envíe el archivo adjunto por correo electrónico a: nevadaolt@tax.state.nv.us con el asunto 'Declaración del impuesto empresarial modificado'.</t>
  </si>
  <si>
    <t xml:space="preserve">1.</t>
  </si>
  <si>
    <t xml:space="preserve">SALARIOS BRUTOS TOTALES (INCLUIDAS LAS PROPINAS) PAGADOS ESTE TRIMESTRE </t>
  </si>
  <si>
    <t xml:space="preserve">2.</t>
  </si>
  <si>
    <t xml:space="preserve">INGRESE LA DEDUCCIÓN POR SEGURO MÉDICO/PLAN DE PRESTACIONES SANITARIAS PAGADO </t>
  </si>
  <si>
    <t xml:space="preserve">3.</t>
  </si>
  <si>
    <t xml:space="preserve">SALARIOS NETOS (Línea 1 menos línea 2)</t>
  </si>
  <si>
    <t xml:space="preserve">4.</t>
  </si>
  <si>
    <t xml:space="preserve">COMPENSACIÓN PRORROGADA DEL TRIMESTRE ANTERIOR </t>
  </si>
  <si>
    <t xml:space="preserve"> </t>
  </si>
  <si>
    <t xml:space="preserve">5.</t>
  </si>
  <si>
    <t xml:space="preserve">LÍNEA 3 MENOS LÍNEA 4 </t>
  </si>
  <si>
    <t xml:space="preserve">6.</t>
  </si>
  <si>
    <r>
      <t xml:space="preserve">SALARIOS NETOS IMPONIBLES </t>
    </r>
    <r>
      <rPr>
        <sz val="8.5"/>
        <rFont val="Times New Roman"/>
        <family val="1"/>
      </rPr>
      <t xml:space="preserve">(Si la línea 5 es superior a cero [0], ingrese el monto aquí; si es inferior a cero, ingréselo en la línea 18)</t>
    </r>
  </si>
  <si>
    <t xml:space="preserve">7.</t>
  </si>
  <si>
    <t xml:space="preserve"> INTRODUZCA EL UMBRAL DE $50,000</t>
  </si>
  <si>
    <t xml:space="preserve">8.</t>
  </si>
  <si>
    <t xml:space="preserve">SALARIOS IMPONIBLES (línea 5 menos línea 7, pero no inferior a $0)</t>
  </si>
  <si>
    <t xml:space="preserve">9.</t>
  </si>
  <si>
    <t xml:space="preserve"> IMPUESTO CALCULADO (Línea 8 x 0.01378)</t>
  </si>
  <si>
    <t xml:space="preserve"> 10.  CRÉDITO FISCAL AL COMERCIO</t>
  </si>
  <si>
    <t xml:space="preserve">10.</t>
  </si>
  <si>
    <t xml:space="preserve">11.</t>
  </si>
  <si>
    <t xml:space="preserve"> OTROS CRÉDITOS (Pagos en exceso u otros créditos aprobados, consulte las instrucciones)</t>
  </si>
  <si>
    <t xml:space="preserve">12.</t>
  </si>
  <si>
    <t xml:space="preserve">IMPUESTO NETO ADEUDADO (línea 9 menos línea 10 menos línea 11)</t>
  </si>
  <si>
    <t xml:space="preserve">13.</t>
  </si>
  <si>
    <t xml:space="preserve">14.</t>
  </si>
  <si>
    <t xml:space="preserve">INTERESES (Consulte las instrucciones)</t>
  </si>
  <si>
    <t xml:space="preserve">15.</t>
  </si>
  <si>
    <t xml:space="preserve">DÉBITOS ANTERIORES (Pasivos pendientes)</t>
  </si>
  <si>
    <t xml:space="preserve">16.</t>
  </si>
  <si>
    <t xml:space="preserve">MONTO TOTAL ADEUDADO (línea 12 + línea 13 + línea 14 + línea 15)</t>
  </si>
  <si>
    <t xml:space="preserve">17.</t>
  </si>
  <si>
    <t xml:space="preserve">MONTO PAGADO</t>
  </si>
  <si>
    <t xml:space="preserve">18.</t>
  </si>
  <si>
    <t xml:space="preserve">PRORROGADO (Si la línea 5 es inferior a cero [0], ingrese el monto aquí. Esta compensación se prorrogará </t>
  </si>
  <si>
    <t xml:space="preserve">        </t>
  </si>
  <si>
    <t xml:space="preserve">al trimestre siguiente).</t>
  </si>
  <si>
    <t xml:space="preserve">EMITA EL CHEQUE A NOMBRE DE NEVADA DEPT OF TAXATION - DEBE PRESENTARSE UNA DECLARACIÓN AUNQUE NO EXISTA OBLIGACIÓN TRIBUTARIA.</t>
  </si>
  <si>
    <t xml:space="preserve">Firma</t>
  </si>
  <si>
    <t xml:space="preserve">Número de teléfono</t>
  </si>
  <si>
    <t xml:space="preserve">Fecha</t>
  </si>
  <si>
    <r>
      <t xml:space="preserve">Por la presente certifico que esta declaración, incluidos los anexos y declaraciones que la acompañan, ha sido examinada por mí y, a mi leal saber y entender, es una declaración veraz, correcta y completa.  </t>
    </r>
    <r>
      <rPr>
        <b/>
        <sz val="7.5"/>
        <rFont val="Times New Roman"/>
        <family val="1"/>
      </rPr>
      <t xml:space="preserve">ESTA DECLARACIÓN DEBE ESTAR FIRMADA.</t>
    </r>
  </si>
  <si>
    <t xml:space="preserve">Cargo</t>
  </si>
  <si>
    <t xml:space="preserve">FEIN de la empresa mencionada arriba</t>
  </si>
  <si>
    <t xml:space="preserve">INSTRUCCIONES - DECLARACIÓN MODIFICADA DEL IMPUESTO EMPRESARIAL - SOLO EMPRESAS GENERALES</t>
  </si>
  <si>
    <t xml:space="preserve"> (Las instituciones financieras deben utilizar el formulario elaborado específicamente para ellas, TXR-021, y las empresas mineras deben utilizar el formulario elaborado específicamente para ellas, TXR-023).</t>
  </si>
  <si>
    <t xml:space="preserve">SI COMPLETA ESTE FORMULARIO EN LÍNEA, LOS CÁLCULOS SE HARÁN POR USTED </t>
  </si>
  <si>
    <t xml:space="preserve">Línea 1.</t>
  </si>
  <si>
    <t xml:space="preserve">Total de salarios brutos: ingrese el monto total de todos los salarios brutos y propinas reportadas pagadas este trimestre calendario.</t>
  </si>
  <si>
    <t xml:space="preserve">Línea 2. </t>
  </si>
  <si>
    <t xml:space="preserve">Costos de atención médica pagados por el empleador: ingrese el monto de los costos de atención médica pagados por el empleador durante este trimestre calendario.</t>
  </si>
  <si>
    <t xml:space="preserve">Línea 3.</t>
  </si>
  <si>
    <t xml:space="preserve">Salarios netos: línea 1 menos línea 2. </t>
  </si>
  <si>
    <t xml:space="preserve">Línea 4.</t>
  </si>
  <si>
    <t xml:space="preserve">Compensaciones: las compensaciones prorrogadas se crean cuando los costos permitidos de atención médica exceden los salarios brutos del trimestre anterior. Si procede, ingrese aquí la compensación del trimestre anterior. Esto no es un crédito para ningún impuesto adeudado. Esto reduce la base salarial sobre la cual se calcula el impuesto. </t>
  </si>
  <si>
    <t xml:space="preserve">Línea 5.</t>
  </si>
  <si>
    <t xml:space="preserve">Línea 3 menos línea 4.</t>
  </si>
  <si>
    <t xml:space="preserve">Línea 6.</t>
  </si>
  <si>
    <t xml:space="preserve">Salarios netos imponibles: es el monto utilizado en el cálculo del impuesto. Si la línea 5 es mayor que cero (0), este es el salario imponible.  Si la línea 5 es inferior a cero, entonces no se adeuda ningún impuesto. Este monto se ingresará en la línea 18 como la compensación prorrogada para el siguiente trimestre. La compensación prorrogada solo se limita a la deducción por atención médica.</t>
  </si>
  <si>
    <t xml:space="preserve">Línea 7.</t>
  </si>
  <si>
    <t xml:space="preserve">Umbral: ingrese el umbral de $50,000.00. El Estatuto Revisado de Nevada (NR) 363B.110 estableció el umbral en $50,000.00 para los salarios trimestrales. El impuesto se calcula sobre los salarios que superen este umbral</t>
  </si>
  <si>
    <t xml:space="preserve">Línea 8.</t>
  </si>
  <si>
    <t xml:space="preserve">Salarios imponibles: para calcular los salarios imponibles, se resta el umbral de la línea 7 de la línea 5 ; no ingrese ningún importe si es inferior a 0. </t>
  </si>
  <si>
    <t xml:space="preserve">Línea 9.</t>
  </si>
  <si>
    <t xml:space="preserve">Impuesto calculado: los salarios imponibles (línea 8) multiplicados por la tasa indicada en la línea 7 (0.01378) equivalen al impuesto adeudado. La tasa varía según la fecha de finalización del período de acuerdo con las Leyes Tributarias. </t>
  </si>
  <si>
    <t xml:space="preserve">Línea 10.</t>
  </si>
  <si>
    <t xml:space="preserve">Crédito del impuesto al comercio: ingrese el 50 % del impuesto al comercio pagado en el ejercicio fiscal anterior hasta el monto del impuesto empresarial modificado (MBT) adeudado. No ingrese un monto inferior a cero. Si el monto del crédito es superior al MBT adeudado, puede prorrogarse hasta el cuarto trimestre inmediatamente posterior al final del ejercicio fiscal del impuesto al comercio por el que se paga dicho impuesto. El crédito del impuesto al comercio aplicado en los cuatro trimestres no podrá superar el 50 % del impuesto a comercio pagado, excluidas las penalizaciones y los intereses, si los hubiere.</t>
  </si>
  <si>
    <t xml:space="preserve">Línea 11.</t>
  </si>
  <si>
    <t xml:space="preserve">Otros créditos: ingrese el monto del pago en exceso del MBT realizado en períodos de declaraciones anteriores para los cuales recibió un aviso de crédito del Departamento de Impuestos (el Departamento). Los avisos de crédito recibidos del Departamento no son acumulativos. No tome el crédito si ha solicitado un reembolso. NOTA: Solo se pueden usar los créditos establecidos por el Departamento. La sesión legislativa n.° 78 (2015) promulgó varios proyectos de ley que crearon créditos para el MBT que se pueden tomar en esta declaración de impuestos, si reúnen los requisitos. Estos créditos, excepto las contribuciones al plan de ahorros para la universidad, requieren la aprobación previa del Departamento y un aviso de crédito. Adjunte a esta declaración el aviso de crédito o el Formulario de contribución al plan de ahorros para la universidad.</t>
  </si>
  <si>
    <t xml:space="preserve">Línea 12.</t>
  </si>
  <si>
    <t xml:space="preserve">Impuesto neto adeudado: línea 9 menos línea 10 menos línea 11. Este monto vence y se debe pagar a más tardar en la fecha de su vencimiento, el último día del mes siguiente al trimestre aplicable.  Si el pago del impuesto se efectúa tarde, se aplicarán penalizaciones e intereses (según se calcula a continuación).</t>
  </si>
  <si>
    <t xml:space="preserve">Línea 13.</t>
  </si>
  <si>
    <t xml:space="preserve">Penalización: si esta declaración no se presenta/está matasellada y los impuestos no se pagan en o antes de la fecha de vencimiento que aparece en el anverso de la misma, el monto de la penalización adeudada se basa en el número de días de retraso en el pago según NAC 360.395 (consulte la tabla a continuación). El monto máximo de la penalización es del 10 %.</t>
  </si>
  <si>
    <t xml:space="preserve">Número de días de retraso: </t>
  </si>
  <si>
    <t xml:space="preserve">Porcentaje de penalización:</t>
  </si>
  <si>
    <t xml:space="preserve">Multiplicar por:</t>
  </si>
  <si>
    <t xml:space="preserve">1 a 10</t>
  </si>
  <si>
    <t xml:space="preserve">11 a 15</t>
  </si>
  <si>
    <t xml:space="preserve">16 a 20</t>
  </si>
  <si>
    <t xml:space="preserve">21 a 30</t>
  </si>
  <si>
    <t xml:space="preserve">31 o más</t>
  </si>
  <si>
    <t xml:space="preserve">Línea 14.</t>
  </si>
  <si>
    <r>
      <t xml:space="preserve">Intereses: si esta declaración no se presenta/está matasellada y los impuestos no se pagan en o antes de la fecha de vencimiento que aparece en el anverso de la misma, multiplique la línea 10 por 0.75 % (0.0075) por </t>
    </r>
    <r>
      <rPr>
        <u/>
        <sz val="9"/>
        <rFont val="Times New Roman"/>
        <family val="1"/>
      </rPr>
      <t xml:space="preserve">cada mes o fracción de mes de</t>
    </r>
    <r>
      <rPr>
        <sz val="9"/>
        <rFont val="Times New Roman"/>
        <family val="1"/>
      </rPr>
      <t xml:space="preserve"> retraso.</t>
    </r>
  </si>
  <si>
    <t xml:space="preserve">Línea 15.</t>
  </si>
  <si>
    <r>
      <t xml:space="preserve">Débitos anteriores: ingrese solo los pasivos que hayan sido establecidos para trimestres anteriores por el Departamento y para </t>
    </r>
    <r>
      <rPr>
        <sz val="11"/>
        <rFont val="Times New Roman"/>
        <family val="1"/>
      </rPr>
      <t xml:space="preserve"> </t>
    </r>
    <r>
      <rPr>
        <sz val="9"/>
        <rFont val="Times New Roman"/>
        <family val="1"/>
      </rPr>
      <t xml:space="preserve">los cuales haya recibido un aviso de pasivo.</t>
    </r>
  </si>
  <si>
    <t xml:space="preserve">Línea 16.</t>
  </si>
  <si>
    <t xml:space="preserve">Monto total adeudado: ingrese el total de las líneas 10 a la 13.</t>
  </si>
  <si>
    <t xml:space="preserve">Línea 17.</t>
  </si>
  <si>
    <t xml:space="preserve">Monto pagado: ingréselo remitido con esta declaración. </t>
  </si>
  <si>
    <t xml:space="preserve">Línea 18.</t>
  </si>
  <si>
    <t xml:space="preserve">Prórroga: si la línea 5 es inferior a cero, ingrese la cifra aquí. Este monto se prorrogará al trimestre siguiente como compensación.</t>
  </si>
  <si>
    <t xml:space="preserve">INFORMACIÓN GENERAL: </t>
  </si>
  <si>
    <r>
      <t xml:space="preserve">Quién debe presentar la declaración:</t>
    </r>
    <r>
      <rPr>
        <sz val="9"/>
        <rFont val="Times New Roman"/>
        <family val="1"/>
      </rPr>
      <t xml:space="preserve"> todo empleador que esté sujeto a la Ley de Compensación por Desempleo de Nevada (NRS 612), excepto las organizaciones sin ánimo de lucro 501(c), las tribus indígenas y las subdivisiones políticas. No es necesario incluir una copia del formulario NUCS 4072, tal como se presentó ante la División de Seguridad en el Empleo de Nevada, con la declaración original, pero debe estar disponible a petición del Departamento. Las empresas que han dejado de hacer negocios (han cerrado) en Nevada deben notificar por escrito, a la División de Seguridad en el Empleo y al Departamento, la fecha en que dejaron de hacer negocios. El Departamento enviará una notificación por escrito cuando se haya procesado la solicitud de crédito y el crédito esté disponible para su uso/reembolso.</t>
    </r>
  </si>
  <si>
    <t xml:space="preserve"> Por favor, no utilice/aplique un crédito antes de recibir la notificación del Departamento de que dicho crédito está disponible. Si tiene alguna pregunta, póngase en contacto con el Centro de Atención Telefónica del Departamento de Impuestos: (866) 962-3707.</t>
  </si>
  <si>
    <t xml:space="preserve">1 to 10</t>
  </si>
  <si>
    <t xml:space="preserve">11 to 15</t>
  </si>
  <si>
    <t xml:space="preserve">16 to 20</t>
  </si>
  <si>
    <t xml:space="preserve">21 to 30</t>
  </si>
  <si>
    <t xml:space="preserve">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</si>
</sst>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d/yy;@"/>
    <numFmt numFmtId="166" formatCode="_(* #,##0_);_(* \(#,##0\);_(* &quot;-&quot;??_);_(@_)"/>
    <numFmt numFmtId="167" formatCode="mm/dd/yy;@"/>
    <numFmt numFmtId="168" formatCode="_(* #,##0.00_);_(* \(#,##0.00\);_(* &quot;0.00&quot;??_);_(@_)"/>
  </numFmts>
  <fonts count="31" x14ac:knownFonts="1">
    <font>
      <sz val="10"/>
      <name val="Arial"/>
    </font>
    <font>
      <sz val="8"/>
      <name val="Arial"/>
      <family val="2"/>
    </font>
    <font>
      <b/>
      <sz val="10"/>
      <name val="Arial"/>
      <family val="2"/>
    </font>
    <font>
      <sz val="7"/>
      <name val="Arial"/>
      <family val="2"/>
    </font>
    <font>
      <sz val="9"/>
      <name val="Arial"/>
      <family val="2"/>
    </font>
    <font>
      <sz val="11"/>
      <name val="Arial"/>
      <family val="2"/>
    </font>
    <font>
      <b/>
      <sz val="9"/>
      <name val="Arial"/>
      <family val="2"/>
    </font>
    <font>
      <sz val="10"/>
      <name val="Times"/>
      <family val="1"/>
    </font>
    <font>
      <sz val="10"/>
      <color indexed="9"/>
      <name val="Arial"/>
      <family val="2"/>
    </font>
    <font>
      <sz val="32"/>
      <name val="Free 3 of 9"/>
      <family val="3"/>
    </font>
    <font>
      <b/>
      <sz val="10"/>
      <name val="Times New Roman"/>
      <family val="1"/>
    </font>
    <font>
      <sz val="9"/>
      <name val="Times New Roman"/>
      <family val="1"/>
    </font>
    <font>
      <b/>
      <sz val="11"/>
      <name val="Times New Roman"/>
      <family val="1"/>
    </font>
    <font>
      <sz val="10"/>
      <name val="Times New Roman"/>
      <family val="1"/>
    </font>
    <font>
      <b/>
      <sz val="10"/>
      <color indexed="9"/>
      <name val="Times New Roman"/>
      <family val="1"/>
    </font>
    <font>
      <b/>
      <sz val="14"/>
      <name val="Times New Roman"/>
      <family val="1"/>
    </font>
    <font>
      <sz val="7"/>
      <name val="Times New Roman"/>
      <family val="1"/>
    </font>
    <font>
      <b/>
      <sz val="8"/>
      <name val="Times New Roman"/>
      <family val="1"/>
    </font>
    <font>
      <sz val="8"/>
      <name val="Times New Roman"/>
      <family val="1"/>
    </font>
    <font>
      <sz val="14"/>
      <name val="Times New Roman"/>
      <family val="1"/>
    </font>
    <font>
      <b/>
      <sz val="9"/>
      <name val="Times New Roman"/>
      <family val="1"/>
    </font>
    <font>
      <sz val="11"/>
      <name val="Times New Roman"/>
      <family val="1"/>
    </font>
    <font>
      <sz val="8.5"/>
      <name val="Times New Roman"/>
      <family val="1"/>
    </font>
    <font>
      <sz val="10"/>
      <color indexed="9"/>
      <name val="Times New Roman"/>
      <family val="1"/>
    </font>
    <font>
      <sz val="7.5"/>
      <name val="Times New Roman"/>
      <family val="1"/>
    </font>
    <font>
      <b/>
      <sz val="7.5"/>
      <name val="Times New Roman"/>
      <family val="1"/>
    </font>
    <font>
      <b/>
      <sz val="10"/>
      <color rgb="FFFFFFFF"/>
      <name val="Times New Roman"/>
      <family val="1"/>
    </font>
    <font>
      <sz val="10"/>
      <color rgb="FF000000"/>
      <name val="Times New Roman"/>
      <family val="1"/>
    </font>
    <font>
      <u/>
      <sz val="9"/>
      <name val="Times New Roman"/>
      <family val="1"/>
    </font>
    <font>
      <b/>
      <sz val="10.5"/>
      <name val="Times New Roman"/>
      <family val="1"/>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rgb="FF4F81BD"/>
        <bgColor indexed="64"/>
      </patternFill>
    </fill>
    <fill>
      <patternFill patternType="solid">
        <fgColor rgb="FFDCE6F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theme="3" tint="0.39997558519241921"/>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s>
  <cellStyleXfs count="1">
    <xf numFmtId="0" fontId="0" fillId="0" borderId="0"/>
  </cellStyleXfs>
  <cellXfs count="202">
    <xf numFmtId="0" fontId="0" fillId="0" borderId="0" xfId="0"/>
    <xf numFmtId="0" fontId="0" fillId="2" borderId="0" xfId="0" applyFill="1"/>
    <xf numFmtId="2" fontId="0" fillId="2" borderId="0" xfId="0" applyNumberFormat="1" applyFill="1" applyBorder="1" applyAlignment="1" applyProtection="1"/>
    <xf numFmtId="0" fontId="0" fillId="2" borderId="0" xfId="0" applyFill="1" applyAlignment="1"/>
    <xf numFmtId="165" fontId="8" fillId="2" borderId="0" xfId="0" applyNumberFormat="1" applyFont="1" applyFill="1" applyAlignment="1"/>
    <xf numFmtId="0" fontId="8" fillId="2" borderId="0" xfId="0" applyFont="1" applyFill="1" applyAlignment="1"/>
    <xf numFmtId="0" fontId="8" fillId="2" borderId="0" xfId="0" applyFont="1" applyFill="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0" fillId="2" borderId="0" xfId="0" applyFill="1" applyAlignment="1" applyProtection="1"/>
    <xf numFmtId="0" fontId="0" fillId="2" borderId="0" xfId="0" applyFill="1" applyProtection="1"/>
    <xf numFmtId="0" fontId="4" fillId="2" borderId="0" xfId="0" applyFont="1" applyFill="1" applyProtection="1"/>
    <xf numFmtId="0" fontId="4" fillId="2" borderId="0" xfId="0" applyFont="1" applyFill="1" applyAlignment="1" applyProtection="1">
      <alignment horizontal="left"/>
    </xf>
    <xf numFmtId="0" fontId="0" fillId="2" borderId="0" xfId="0" applyFill="1" applyBorder="1" applyProtection="1"/>
    <xf numFmtId="14" fontId="0" fillId="2" borderId="0" xfId="0" applyNumberFormat="1" applyFill="1" applyAlignment="1" applyProtection="1"/>
    <xf numFmtId="14" fontId="8" fillId="2" borderId="0" xfId="0" applyNumberFormat="1" applyFont="1" applyFill="1" applyAlignment="1" applyProtection="1"/>
    <xf numFmtId="0" fontId="6" fillId="2" borderId="0" xfId="0" applyFont="1" applyFill="1" applyBorder="1" applyProtection="1"/>
    <xf numFmtId="165" fontId="0" fillId="2" borderId="0" xfId="0" applyNumberFormat="1" applyFill="1" applyBorder="1" applyAlignment="1" applyProtection="1"/>
    <xf numFmtId="0" fontId="3" fillId="2" borderId="0" xfId="0" applyFont="1" applyFill="1" applyProtection="1"/>
    <xf numFmtId="0" fontId="7" fillId="2" borderId="0" xfId="0" applyFont="1" applyFill="1" applyBorder="1" applyProtection="1"/>
    <xf numFmtId="14" fontId="8" fillId="2" borderId="0" xfId="0" applyNumberFormat="1" applyFont="1" applyFill="1" applyProtection="1"/>
    <xf numFmtId="0" fontId="8" fillId="2" borderId="0" xfId="0" applyFont="1" applyFill="1" applyProtection="1"/>
    <xf numFmtId="0" fontId="0" fillId="2" borderId="0" xfId="0" applyFill="1" applyAlignment="1">
      <alignment horizontal="left"/>
    </xf>
    <xf numFmtId="0" fontId="0" fillId="2" borderId="0" xfId="0" applyFill="1" applyAlignment="1">
      <alignment horizontal="justify" vertical="top"/>
    </xf>
    <xf numFmtId="0" fontId="0" fillId="2" borderId="0" xfId="0" applyFill="1" applyAlignment="1">
      <alignment horizontal="justify"/>
    </xf>
    <xf numFmtId="0" fontId="0" fillId="2" borderId="0" xfId="0" applyFill="1" applyBorder="1" applyAlignment="1" applyProtection="1">
      <alignment wrapText="1"/>
    </xf>
    <xf numFmtId="0" fontId="8" fillId="2" borderId="0" xfId="0" applyFont="1" applyFill="1" applyBorder="1" applyProtection="1"/>
    <xf numFmtId="164" fontId="5" fillId="2" borderId="0" xfId="0" applyNumberFormat="1" applyFont="1" applyFill="1" applyBorder="1" applyAlignment="1" applyProtection="1"/>
    <xf numFmtId="0" fontId="4" fillId="2" borderId="0" xfId="0" applyFont="1" applyFill="1" applyBorder="1" applyProtection="1"/>
    <xf numFmtId="14" fontId="7" fillId="2" borderId="0" xfId="0" applyNumberFormat="1" applyFont="1" applyFill="1" applyBorder="1" applyAlignment="1" applyProtection="1">
      <alignment horizontal="center"/>
    </xf>
    <xf numFmtId="1" fontId="7" fillId="2" borderId="0" xfId="0" applyNumberFormat="1" applyFont="1" applyFill="1" applyBorder="1" applyAlignment="1" applyProtection="1">
      <alignment horizontal="center"/>
    </xf>
    <xf numFmtId="14" fontId="8" fillId="2" borderId="0" xfId="0" applyNumberFormat="1" applyFont="1" applyFill="1"/>
    <xf numFmtId="14" fontId="1" fillId="0" borderId="0" xfId="0" applyNumberFormat="1" applyFont="1" applyAlignment="1">
      <alignment horizontal="right" vertical="center"/>
    </xf>
    <xf numFmtId="0" fontId="9" fillId="2" borderId="0" xfId="0" applyFont="1" applyFill="1" applyAlignment="1">
      <alignment horizontal="left" vertical="center"/>
    </xf>
    <xf numFmtId="0" fontId="0" fillId="0" borderId="0" xfId="0" applyAlignment="1">
      <alignment horizontal="left"/>
    </xf>
    <xf numFmtId="0" fontId="0" fillId="2" borderId="0" xfId="0" applyFill="1" applyAlignment="1">
      <alignment horizontal="left" vertical="top" wrapText="1"/>
    </xf>
    <xf numFmtId="0" fontId="0" fillId="2" borderId="0" xfId="0" applyFill="1" applyAlignment="1">
      <alignment vertical="top" wrapText="1"/>
    </xf>
    <xf numFmtId="0" fontId="13" fillId="0" borderId="0" xfId="0" applyFont="1"/>
    <xf numFmtId="0" fontId="11" fillId="0" borderId="0" xfId="0" applyFont="1"/>
    <xf numFmtId="0" fontId="13" fillId="0" borderId="0" xfId="0" applyFont="1" applyAlignment="1">
      <alignment vertical="center"/>
    </xf>
    <xf numFmtId="0" fontId="11" fillId="0" borderId="0" xfId="0" applyFont="1" applyAlignment="1">
      <alignment vertical="center"/>
    </xf>
    <xf numFmtId="0" fontId="13" fillId="2" borderId="0" xfId="0" applyFont="1" applyFill="1" applyProtection="1"/>
    <xf numFmtId="0" fontId="14" fillId="3" borderId="0" xfId="0" applyFont="1" applyFill="1" applyAlignment="1" applyProtection="1">
      <alignment vertical="center"/>
    </xf>
    <xf numFmtId="0" fontId="13" fillId="3" borderId="0" xfId="0" applyFont="1" applyFill="1" applyProtection="1"/>
    <xf numFmtId="0" fontId="13" fillId="2" borderId="0" xfId="0" applyFont="1" applyFill="1"/>
    <xf numFmtId="0" fontId="13" fillId="2" borderId="0" xfId="0" applyFont="1" applyFill="1" applyBorder="1" applyProtection="1"/>
    <xf numFmtId="0" fontId="15" fillId="2" borderId="0" xfId="0" applyFont="1" applyFill="1" applyBorder="1" applyProtection="1"/>
    <xf numFmtId="0" fontId="13" fillId="2" borderId="0" xfId="0" applyFont="1" applyFill="1" applyBorder="1"/>
    <xf numFmtId="0" fontId="16" fillId="2" borderId="1" xfId="0" applyFont="1" applyFill="1" applyBorder="1"/>
    <xf numFmtId="0" fontId="13" fillId="2" borderId="2" xfId="0" applyFont="1" applyFill="1" applyBorder="1"/>
    <xf numFmtId="0" fontId="13" fillId="2" borderId="3" xfId="0" applyFont="1" applyFill="1" applyBorder="1"/>
    <xf numFmtId="0" fontId="13" fillId="2" borderId="0" xfId="0" applyFont="1" applyFill="1" applyBorder="1" applyAlignment="1" applyProtection="1">
      <alignment horizontal="left" vertical="center"/>
    </xf>
    <xf numFmtId="0" fontId="13" fillId="2" borderId="0" xfId="0" applyFont="1" applyFill="1" applyBorder="1" applyAlignment="1" applyProtection="1"/>
    <xf numFmtId="0" fontId="13" fillId="2" borderId="0" xfId="0" applyFont="1" applyFill="1" applyBorder="1" applyAlignment="1" applyProtection="1">
      <alignment vertical="top"/>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horizontal="center"/>
    </xf>
    <xf numFmtId="49" fontId="13" fillId="2" borderId="0" xfId="0" applyNumberFormat="1" applyFont="1" applyFill="1" applyBorder="1" applyAlignment="1" applyProtection="1">
      <alignment vertical="top"/>
    </xf>
    <xf numFmtId="0" fontId="13" fillId="2" borderId="0" xfId="0" applyFont="1" applyFill="1" applyBorder="1" applyAlignment="1" applyProtection="1">
      <alignment horizontal="right"/>
    </xf>
    <xf numFmtId="0" fontId="11" fillId="2" borderId="0" xfId="0" applyFont="1" applyFill="1" applyBorder="1" applyAlignment="1" applyProtection="1">
      <alignment horizontal="left" vertical="top" wrapText="1"/>
    </xf>
    <xf numFmtId="0" fontId="10" fillId="2" borderId="0" xfId="0" applyFont="1" applyFill="1" applyBorder="1" applyAlignment="1" applyProtection="1"/>
    <xf numFmtId="0" fontId="17" fillId="2" borderId="0" xfId="0" applyFont="1" applyFill="1" applyBorder="1" applyAlignment="1" applyProtection="1">
      <alignment horizontal="justify" vertical="top"/>
    </xf>
    <xf numFmtId="0" fontId="18" fillId="2" borderId="0" xfId="0" applyFont="1" applyFill="1" applyBorder="1" applyAlignment="1" applyProtection="1">
      <alignment horizontal="justify"/>
    </xf>
    <xf numFmtId="0" fontId="13" fillId="2" borderId="0" xfId="0" applyFont="1" applyFill="1" applyAlignment="1">
      <alignment horizontal="right"/>
    </xf>
    <xf numFmtId="0" fontId="19" fillId="4" borderId="0" xfId="0" applyFont="1" applyFill="1" applyBorder="1" applyAlignment="1" applyProtection="1"/>
    <xf numFmtId="0" fontId="13" fillId="2" borderId="0" xfId="0" applyFont="1" applyFill="1" applyBorder="1" applyAlignment="1" applyProtection="1">
      <alignment horizontal="justify"/>
    </xf>
    <xf numFmtId="0" fontId="20" fillId="2" borderId="0" xfId="0" applyFont="1" applyFill="1" applyBorder="1" applyAlignment="1" applyProtection="1"/>
    <xf numFmtId="0" fontId="18"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3" fillId="2" borderId="0" xfId="0" applyNumberFormat="1" applyFont="1" applyFill="1" applyBorder="1" applyAlignment="1" applyProtection="1">
      <alignment horizontal="right"/>
    </xf>
    <xf numFmtId="0" fontId="11" fillId="2" borderId="0" xfId="0" applyFont="1" applyFill="1" applyBorder="1" applyAlignment="1" applyProtection="1">
      <alignment horizontal="left" wrapText="1"/>
    </xf>
    <xf numFmtId="0" fontId="13" fillId="2" borderId="0" xfId="0" applyFont="1" applyFill="1" applyAlignment="1"/>
    <xf numFmtId="0" fontId="11" fillId="2" borderId="0" xfId="0" applyFont="1" applyFill="1" applyBorder="1" applyAlignment="1" applyProtection="1">
      <alignment horizontal="left" vertical="center" wrapText="1"/>
    </xf>
    <xf numFmtId="49" fontId="11" fillId="2" borderId="0" xfId="0" applyNumberFormat="1" applyFont="1" applyFill="1" applyBorder="1" applyAlignment="1" applyProtection="1">
      <alignment horizontal="right"/>
    </xf>
    <xf numFmtId="49" fontId="13" fillId="2" borderId="0" xfId="0" applyNumberFormat="1" applyFont="1" applyFill="1" applyAlignment="1" applyProtection="1">
      <alignment horizontal="right"/>
    </xf>
    <xf numFmtId="49" fontId="11" fillId="2" borderId="0" xfId="0" applyNumberFormat="1" applyFont="1" applyFill="1" applyAlignment="1" applyProtection="1">
      <alignment horizontal="right"/>
    </xf>
    <xf numFmtId="0" fontId="13" fillId="4" borderId="0" xfId="0" applyFont="1" applyFill="1" applyAlignment="1" applyProtection="1"/>
    <xf numFmtId="0" fontId="13" fillId="4" borderId="0" xfId="0" applyFont="1" applyFill="1" applyBorder="1" applyAlignment="1" applyProtection="1"/>
    <xf numFmtId="0" fontId="13" fillId="2" borderId="0" xfId="0" applyFont="1" applyFill="1" applyAlignment="1" applyProtection="1"/>
    <xf numFmtId="2" fontId="13" fillId="2" borderId="0" xfId="0" applyNumberFormat="1" applyFont="1" applyFill="1" applyBorder="1" applyAlignment="1" applyProtection="1">
      <alignment horizontal="left"/>
    </xf>
    <xf numFmtId="49" fontId="11" fillId="2" borderId="0" xfId="0" applyNumberFormat="1" applyFont="1" applyFill="1" applyAlignment="1">
      <alignment horizontal="right"/>
    </xf>
    <xf numFmtId="49" fontId="13" fillId="2" borderId="0" xfId="0" applyNumberFormat="1" applyFont="1" applyFill="1" applyAlignment="1">
      <alignment horizontal="right"/>
    </xf>
    <xf numFmtId="2" fontId="13" fillId="2" borderId="0" xfId="0" applyNumberFormat="1" applyFont="1" applyFill="1" applyBorder="1" applyAlignment="1" applyProtection="1">
      <alignment horizontal="right"/>
    </xf>
    <xf numFmtId="164" fontId="13" fillId="2" borderId="0" xfId="0" applyNumberFormat="1" applyFont="1" applyFill="1" applyBorder="1" applyAlignment="1" applyProtection="1"/>
    <xf numFmtId="0" fontId="11" fillId="2" borderId="0" xfId="0" applyFont="1" applyFill="1" applyBorder="1" applyAlignment="1" applyProtection="1">
      <alignment horizontal="left"/>
    </xf>
    <xf numFmtId="0" fontId="11" fillId="2" borderId="0" xfId="0" applyFont="1" applyFill="1" applyAlignment="1" applyProtection="1">
      <alignment horizontal="left"/>
    </xf>
    <xf numFmtId="49" fontId="13" fillId="2" borderId="0" xfId="0" applyNumberFormat="1" applyFont="1" applyFill="1" applyAlignment="1" applyProtection="1">
      <alignment horizontal="left"/>
    </xf>
    <xf numFmtId="164" fontId="13" fillId="4" borderId="0" xfId="0" applyNumberFormat="1" applyFont="1" applyFill="1" applyBorder="1" applyAlignment="1" applyProtection="1">
      <alignment wrapText="1"/>
    </xf>
    <xf numFmtId="164" fontId="11" fillId="4" borderId="0" xfId="0" applyNumberFormat="1" applyFont="1" applyFill="1" applyBorder="1" applyAlignment="1" applyProtection="1">
      <alignment wrapText="1"/>
    </xf>
    <xf numFmtId="0" fontId="23" fillId="2" borderId="0" xfId="0" applyFont="1" applyFill="1" applyAlignment="1" applyProtection="1"/>
    <xf numFmtId="0" fontId="11" fillId="2" borderId="0" xfId="0" applyFont="1" applyFill="1" applyProtection="1"/>
    <xf numFmtId="0" fontId="11" fillId="2" borderId="0" xfId="0" applyFont="1" applyFill="1" applyAlignment="1" applyProtection="1">
      <alignment vertical="center"/>
    </xf>
    <xf numFmtId="0" fontId="13" fillId="0" borderId="0" xfId="0" applyFont="1" applyFill="1" applyProtection="1"/>
    <xf numFmtId="0" fontId="20" fillId="2" borderId="0" xfId="0" applyFont="1" applyFill="1"/>
    <xf numFmtId="0" fontId="11" fillId="0" borderId="0" xfId="0" applyFont="1" applyAlignment="1">
      <alignment horizontal="left" vertical="center"/>
    </xf>
    <xf numFmtId="49" fontId="13" fillId="0" borderId="0" xfId="0" applyNumberFormat="1" applyFont="1" applyFill="1" applyBorder="1" applyAlignment="1" applyProtection="1">
      <protection locked="0"/>
    </xf>
    <xf numFmtId="0" fontId="9" fillId="2" borderId="0" xfId="0" applyFont="1" applyFill="1" applyAlignment="1">
      <alignment horizontal="left" vertical="center"/>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3" fillId="4" borderId="0" xfId="0" applyFont="1" applyFill="1" applyAlignment="1" applyProtection="1">
      <alignment horizontal="left"/>
    </xf>
    <xf numFmtId="0" fontId="20" fillId="2" borderId="0" xfId="0" applyFont="1" applyFill="1" applyAlignment="1">
      <alignment horizontal="center"/>
    </xf>
    <xf numFmtId="0" fontId="20" fillId="0" borderId="0" xfId="0" applyFont="1" applyAlignment="1">
      <alignment horizontal="left" vertical="center" wrapText="1"/>
    </xf>
    <xf numFmtId="0" fontId="18" fillId="2" borderId="4" xfId="0" applyFont="1" applyFill="1" applyBorder="1" applyAlignment="1" applyProtection="1">
      <alignment horizontal="left"/>
    </xf>
    <xf numFmtId="0" fontId="18" fillId="2" borderId="5" xfId="0" applyFont="1" applyFill="1" applyBorder="1" applyAlignment="1" applyProtection="1">
      <alignment horizontal="left"/>
    </xf>
    <xf numFmtId="0" fontId="18" fillId="2" borderId="6" xfId="0" applyFont="1" applyFill="1" applyBorder="1" applyAlignment="1" applyProtection="1">
      <alignment horizontal="left"/>
    </xf>
    <xf numFmtId="0" fontId="18" fillId="2" borderId="4" xfId="0" applyFont="1" applyFill="1" applyBorder="1" applyAlignment="1" applyProtection="1">
      <alignment vertical="center"/>
    </xf>
    <xf numFmtId="0" fontId="18" fillId="2" borderId="5" xfId="0" applyFont="1" applyFill="1" applyBorder="1" applyAlignment="1" applyProtection="1">
      <alignment vertical="center"/>
    </xf>
    <xf numFmtId="0" fontId="18" fillId="2" borderId="6" xfId="0" applyFont="1" applyFill="1" applyBorder="1" applyAlignment="1" applyProtection="1">
      <alignment vertical="center"/>
    </xf>
    <xf numFmtId="0" fontId="30" fillId="2" borderId="0" xfId="0" applyFont="1" applyFill="1"/>
    <xf numFmtId="0" fontId="17" fillId="2" borderId="0" xfId="0" applyFont="1" applyFill="1" applyBorder="1" applyAlignment="1" applyProtection="1">
      <alignment wrapText="1"/>
    </xf>
    <xf numFmtId="0" fontId="16" fillId="2" borderId="0" xfId="0" applyFont="1" applyFill="1" applyAlignment="1">
      <alignment wrapText="1"/>
    </xf>
    <xf numFmtId="0" fontId="20" fillId="2" borderId="0" xfId="0" applyFont="1" applyFill="1" applyAlignment="1"/>
    <xf numFmtId="0" fontId="13" fillId="0" borderId="0" xfId="0" applyFont="1" applyAlignment="1">
      <alignment horizontal="left" vertical="center"/>
    </xf>
    <xf numFmtId="0" fontId="18" fillId="2" borderId="4" xfId="0" applyFont="1" applyFill="1" applyBorder="1" applyAlignment="1" applyProtection="1"/>
    <xf numFmtId="0" fontId="18" fillId="2" borderId="5" xfId="0" applyFont="1" applyFill="1" applyBorder="1" applyAlignment="1" applyProtection="1"/>
    <xf numFmtId="0" fontId="18" fillId="2" borderId="6" xfId="0" applyFont="1" applyFill="1" applyBorder="1" applyAlignment="1" applyProtection="1"/>
    <xf numFmtId="168" fontId="21" fillId="5" borderId="1" xfId="0" applyNumberFormat="1" applyFont="1" applyFill="1" applyBorder="1" applyAlignment="1" applyProtection="1">
      <alignment horizontal="right"/>
      <protection locked="0"/>
    </xf>
    <xf numFmtId="168" fontId="21" fillId="5" borderId="2" xfId="0" applyNumberFormat="1" applyFont="1" applyFill="1" applyBorder="1" applyAlignment="1" applyProtection="1">
      <alignment horizontal="right"/>
      <protection locked="0"/>
    </xf>
    <xf numFmtId="168" fontId="21" fillId="5" borderId="3" xfId="0" applyNumberFormat="1" applyFont="1" applyFill="1" applyBorder="1" applyAlignment="1" applyProtection="1">
      <alignment horizontal="right"/>
      <protection locked="0"/>
    </xf>
    <xf numFmtId="164" fontId="21" fillId="4" borderId="4" xfId="0" applyNumberFormat="1" applyFont="1" applyFill="1" applyBorder="1" applyAlignment="1" applyProtection="1">
      <alignment horizontal="center"/>
    </xf>
    <xf numFmtId="164" fontId="21" fillId="4" borderId="5" xfId="0" applyNumberFormat="1" applyFont="1" applyFill="1" applyBorder="1" applyAlignment="1" applyProtection="1">
      <alignment horizontal="center"/>
    </xf>
    <xf numFmtId="164" fontId="21" fillId="4" borderId="6" xfId="0" applyNumberFormat="1" applyFont="1" applyFill="1" applyBorder="1" applyAlignment="1" applyProtection="1">
      <alignment horizontal="center"/>
    </xf>
    <xf numFmtId="49" fontId="13" fillId="6" borderId="4" xfId="0" applyNumberFormat="1" applyFont="1" applyFill="1" applyBorder="1" applyAlignment="1" applyProtection="1">
      <alignment horizontal="left"/>
      <protection locked="0"/>
    </xf>
    <xf numFmtId="49" fontId="13" fillId="6" borderId="5" xfId="0" applyNumberFormat="1" applyFont="1" applyFill="1" applyBorder="1" applyAlignment="1" applyProtection="1">
      <alignment horizontal="left"/>
      <protection locked="0"/>
    </xf>
    <xf numFmtId="49" fontId="13" fillId="6" borderId="6" xfId="0" applyNumberFormat="1" applyFont="1" applyFill="1" applyBorder="1" applyAlignment="1" applyProtection="1">
      <alignment horizontal="left"/>
      <protection locked="0"/>
    </xf>
    <xf numFmtId="49" fontId="13" fillId="6" borderId="4" xfId="0" applyNumberFormat="1" applyFont="1" applyFill="1" applyBorder="1" applyAlignment="1" applyProtection="1">
      <alignment horizontal="center"/>
      <protection locked="0"/>
    </xf>
    <xf numFmtId="49" fontId="13" fillId="6" borderId="5" xfId="0" applyNumberFormat="1" applyFont="1" applyFill="1" applyBorder="1" applyAlignment="1" applyProtection="1">
      <alignment horizontal="center"/>
      <protection locked="0"/>
    </xf>
    <xf numFmtId="49" fontId="13" fillId="6" borderId="6" xfId="0" applyNumberFormat="1" applyFont="1" applyFill="1" applyBorder="1" applyAlignment="1" applyProtection="1">
      <alignment horizontal="center"/>
      <protection locked="0"/>
    </xf>
    <xf numFmtId="0" fontId="13" fillId="2" borderId="0" xfId="0" applyFont="1" applyFill="1" applyAlignment="1" applyProtection="1">
      <alignment horizontal="left"/>
    </xf>
    <xf numFmtId="0" fontId="16" fillId="2" borderId="0" xfId="0" applyFont="1" applyFill="1" applyAlignment="1">
      <alignment horizontal="left" vertical="top" wrapText="1"/>
    </xf>
    <xf numFmtId="0" fontId="11" fillId="2" borderId="0" xfId="0" applyFont="1" applyFill="1" applyBorder="1" applyAlignment="1" applyProtection="1">
      <alignment horizontal="center"/>
    </xf>
    <xf numFmtId="0" fontId="13" fillId="4" borderId="0" xfId="0" applyFont="1" applyFill="1" applyBorder="1" applyAlignment="1" applyProtection="1">
      <alignment horizontal="left" wrapText="1"/>
    </xf>
    <xf numFmtId="0" fontId="13" fillId="2" borderId="0" xfId="0" applyFont="1" applyFill="1" applyBorder="1" applyAlignment="1">
      <alignment horizontal="right"/>
    </xf>
    <xf numFmtId="0" fontId="11" fillId="2" borderId="0" xfId="0" applyFont="1" applyFill="1" applyBorder="1" applyAlignment="1" applyProtection="1">
      <alignment horizontal="left" vertical="center"/>
    </xf>
    <xf numFmtId="0" fontId="1" fillId="2" borderId="0" xfId="0" applyFont="1" applyFill="1" applyAlignment="1">
      <alignment horizontal="left" vertical="top" wrapText="1"/>
    </xf>
    <xf numFmtId="0" fontId="0" fillId="0" borderId="0" xfId="0" applyAlignment="1">
      <alignment horizontal="left" wrapText="1"/>
    </xf>
    <xf numFmtId="0" fontId="24" fillId="2" borderId="0" xfId="0" applyFont="1" applyFill="1" applyBorder="1" applyAlignment="1">
      <alignment horizontal="left" vertical="center" wrapText="1"/>
    </xf>
    <xf numFmtId="49" fontId="13" fillId="5" borderId="4" xfId="0" applyNumberFormat="1" applyFont="1" applyFill="1" applyBorder="1" applyAlignment="1" applyProtection="1">
      <protection locked="0"/>
    </xf>
    <xf numFmtId="49" fontId="13" fillId="5" borderId="5" xfId="0" applyNumberFormat="1" applyFont="1" applyFill="1" applyBorder="1" applyAlignment="1" applyProtection="1">
      <protection locked="0"/>
    </xf>
    <xf numFmtId="49" fontId="13" fillId="5" borderId="6" xfId="0" applyNumberFormat="1" applyFont="1" applyFill="1" applyBorder="1" applyAlignment="1" applyProtection="1">
      <protection locked="0"/>
    </xf>
    <xf numFmtId="0" fontId="13" fillId="2" borderId="0" xfId="0" applyFont="1" applyFill="1" applyBorder="1" applyAlignment="1">
      <alignment horizontal="left"/>
    </xf>
    <xf numFmtId="0" fontId="13" fillId="0" borderId="0" xfId="0" applyFont="1" applyBorder="1" applyAlignment="1">
      <alignment horizontal="left"/>
    </xf>
    <xf numFmtId="0" fontId="13" fillId="2" borderId="0" xfId="0" applyFont="1" applyFill="1" applyBorder="1" applyAlignment="1" applyProtection="1">
      <alignment horizontal="left"/>
    </xf>
    <xf numFmtId="165" fontId="7" fillId="2" borderId="0" xfId="0" applyNumberFormat="1" applyFont="1" applyFill="1" applyBorder="1" applyAlignment="1" applyProtection="1">
      <alignment horizontal="center"/>
    </xf>
    <xf numFmtId="166" fontId="7" fillId="2" borderId="0" xfId="0" applyNumberFormat="1" applyFont="1" applyFill="1" applyBorder="1" applyAlignment="1" applyProtection="1">
      <alignment horizontal="center"/>
    </xf>
    <xf numFmtId="0" fontId="7" fillId="2" borderId="0" xfId="0" applyFont="1" applyFill="1" applyBorder="1" applyAlignment="1" applyProtection="1">
      <alignment horizontal="center"/>
    </xf>
    <xf numFmtId="0" fontId="18" fillId="2" borderId="4" xfId="0" applyFont="1" applyFill="1" applyBorder="1" applyAlignment="1" applyProtection="1"/>
    <xf numFmtId="0" fontId="18" fillId="2" borderId="5" xfId="0" applyFont="1" applyFill="1" applyBorder="1" applyAlignment="1" applyProtection="1"/>
    <xf numFmtId="0" fontId="18" fillId="2" borderId="6" xfId="0" applyFont="1" applyFill="1" applyBorder="1" applyAlignment="1" applyProtection="1"/>
    <xf numFmtId="0" fontId="13" fillId="4" borderId="0" xfId="0" applyFont="1" applyFill="1" applyAlignment="1" applyProtection="1">
      <alignment horizontal="left" wrapText="1"/>
    </xf>
    <xf numFmtId="0" fontId="10" fillId="2" borderId="0" xfId="0" applyFont="1" applyFill="1" applyAlignment="1">
      <alignment horizontal="left"/>
    </xf>
    <xf numFmtId="0" fontId="13" fillId="0" borderId="0" xfId="0" applyFont="1" applyAlignment="1">
      <alignment horizontal="left" vertical="center"/>
    </xf>
    <xf numFmtId="0" fontId="13" fillId="2" borderId="10" xfId="0" applyFont="1" applyFill="1" applyBorder="1" applyAlignment="1">
      <alignment vertical="top"/>
    </xf>
    <xf numFmtId="0" fontId="13" fillId="2" borderId="0" xfId="0" applyFont="1" applyFill="1" applyBorder="1" applyAlignment="1">
      <alignment vertical="top"/>
    </xf>
    <xf numFmtId="0" fontId="13" fillId="2" borderId="11" xfId="0" applyFont="1" applyFill="1" applyBorder="1" applyAlignment="1">
      <alignment vertical="top"/>
    </xf>
    <xf numFmtId="0" fontId="13" fillId="2" borderId="7" xfId="0" applyFont="1" applyFill="1" applyBorder="1" applyAlignment="1">
      <alignment vertical="top"/>
    </xf>
    <xf numFmtId="0" fontId="13" fillId="2" borderId="8" xfId="0" applyFont="1" applyFill="1" applyBorder="1" applyAlignment="1">
      <alignment vertical="top"/>
    </xf>
    <xf numFmtId="0" fontId="13" fillId="2" borderId="9" xfId="0" applyFont="1" applyFill="1" applyBorder="1" applyAlignment="1">
      <alignment vertical="top"/>
    </xf>
    <xf numFmtId="167" fontId="13" fillId="2" borderId="12" xfId="0" applyNumberFormat="1" applyFont="1" applyFill="1" applyBorder="1" applyAlignment="1" applyProtection="1">
      <alignment horizontal="center"/>
      <protection locked="0"/>
    </xf>
    <xf numFmtId="167" fontId="13" fillId="2" borderId="12" xfId="0" applyNumberFormat="1" applyFont="1" applyFill="1" applyBorder="1" applyAlignment="1" applyProtection="1">
      <alignment horizontal="center"/>
    </xf>
    <xf numFmtId="0" fontId="13" fillId="2" borderId="0" xfId="0" applyFont="1" applyFill="1" applyAlignment="1">
      <alignment horizontal="center" vertical="center" wrapText="1"/>
    </xf>
    <xf numFmtId="0" fontId="17" fillId="2" borderId="0"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168" fontId="13" fillId="5" borderId="1" xfId="0" applyNumberFormat="1" applyFont="1" applyFill="1" applyBorder="1" applyAlignment="1" applyProtection="1">
      <alignment horizontal="left"/>
      <protection locked="0"/>
    </xf>
    <xf numFmtId="168" fontId="13" fillId="5" borderId="2" xfId="0" applyNumberFormat="1" applyFont="1" applyFill="1" applyBorder="1" applyAlignment="1" applyProtection="1">
      <alignment horizontal="left"/>
      <protection locked="0"/>
    </xf>
    <xf numFmtId="168" fontId="13" fillId="5" borderId="3" xfId="0" applyNumberFormat="1" applyFont="1" applyFill="1" applyBorder="1" applyAlignment="1" applyProtection="1">
      <alignment horizontal="left"/>
      <protection locked="0"/>
    </xf>
    <xf numFmtId="168" fontId="13" fillId="5" borderId="7" xfId="0" applyNumberFormat="1" applyFont="1" applyFill="1" applyBorder="1" applyAlignment="1" applyProtection="1">
      <alignment horizontal="left"/>
      <protection locked="0"/>
    </xf>
    <xf numFmtId="168" fontId="13" fillId="5" borderId="8" xfId="0" applyNumberFormat="1" applyFont="1" applyFill="1" applyBorder="1" applyAlignment="1" applyProtection="1">
      <alignment horizontal="left"/>
      <protection locked="0"/>
    </xf>
    <xf numFmtId="168" fontId="13" fillId="5" borderId="9" xfId="0" applyNumberFormat="1" applyFont="1" applyFill="1" applyBorder="1" applyAlignment="1" applyProtection="1">
      <alignment horizontal="left"/>
      <protection locked="0"/>
    </xf>
    <xf numFmtId="14" fontId="13" fillId="5" borderId="1" xfId="0" applyNumberFormat="1" applyFont="1" applyFill="1" applyBorder="1" applyAlignment="1" applyProtection="1">
      <alignment horizontal="center"/>
      <protection locked="0"/>
    </xf>
    <xf numFmtId="14" fontId="13" fillId="5" borderId="2" xfId="0" applyNumberFormat="1" applyFont="1" applyFill="1" applyBorder="1" applyAlignment="1" applyProtection="1">
      <alignment horizontal="center"/>
      <protection locked="0"/>
    </xf>
    <xf numFmtId="14" fontId="13" fillId="5" borderId="3" xfId="0" applyNumberFormat="1" applyFont="1" applyFill="1" applyBorder="1" applyAlignment="1" applyProtection="1">
      <alignment horizontal="center"/>
      <protection locked="0"/>
    </xf>
    <xf numFmtId="14" fontId="13" fillId="5" borderId="7" xfId="0" applyNumberFormat="1" applyFont="1" applyFill="1" applyBorder="1" applyAlignment="1" applyProtection="1">
      <alignment horizontal="center"/>
      <protection locked="0"/>
    </xf>
    <xf numFmtId="14" fontId="13" fillId="5" borderId="8" xfId="0" applyNumberFormat="1" applyFont="1" applyFill="1" applyBorder="1" applyAlignment="1" applyProtection="1">
      <alignment horizontal="center"/>
      <protection locked="0"/>
    </xf>
    <xf numFmtId="14" fontId="13" fillId="5" borderId="9" xfId="0" applyNumberFormat="1" applyFont="1" applyFill="1" applyBorder="1" applyAlignment="1" applyProtection="1">
      <alignment horizontal="center"/>
      <protection locked="0"/>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3" fillId="0" borderId="0" xfId="0" applyFont="1" applyAlignment="1">
      <alignment horizontal="center"/>
    </xf>
    <xf numFmtId="0" fontId="29" fillId="0" borderId="0" xfId="0" applyFont="1" applyAlignment="1">
      <alignment horizontal="center" wrapText="1"/>
    </xf>
    <xf numFmtId="0" fontId="10" fillId="0" borderId="0" xfId="0" applyFont="1" applyAlignment="1">
      <alignment horizontal="center"/>
    </xf>
    <xf numFmtId="0" fontId="20" fillId="0" borderId="0" xfId="0" applyFont="1" applyAlignment="1">
      <alignment horizontal="left" vertical="center" wrapText="1"/>
    </xf>
    <xf numFmtId="0" fontId="11" fillId="0" borderId="0" xfId="0" applyFont="1" applyAlignment="1">
      <alignment horizontal="center" vertical="center" wrapText="1"/>
    </xf>
    <xf numFmtId="0" fontId="13" fillId="0" borderId="15" xfId="0" applyFont="1" applyBorder="1" applyAlignment="1">
      <alignment horizontal="center"/>
    </xf>
    <xf numFmtId="0" fontId="13" fillId="0" borderId="0" xfId="0" applyFont="1" applyBorder="1" applyAlignment="1">
      <alignment horizontal="center"/>
    </xf>
    <xf numFmtId="0" fontId="27" fillId="0" borderId="14" xfId="0" applyFont="1" applyBorder="1" applyAlignment="1">
      <alignment horizontal="center" vertical="center"/>
    </xf>
    <xf numFmtId="49" fontId="27" fillId="8" borderId="14" xfId="0" applyNumberFormat="1" applyFont="1" applyFill="1" applyBorder="1" applyAlignment="1">
      <alignment horizontal="center" vertical="center"/>
    </xf>
    <xf numFmtId="9" fontId="27" fillId="8" borderId="14" xfId="0" applyNumberFormat="1" applyFont="1" applyFill="1" applyBorder="1" applyAlignment="1">
      <alignment horizontal="center" vertical="center"/>
    </xf>
    <xf numFmtId="0" fontId="27" fillId="8" borderId="14" xfId="0" applyFont="1" applyFill="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wrapText="1"/>
    </xf>
    <xf numFmtId="0" fontId="13" fillId="0" borderId="13" xfId="0" applyFont="1" applyBorder="1" applyAlignment="1">
      <alignment horizontal="center"/>
    </xf>
    <xf numFmtId="0" fontId="26" fillId="7" borderId="14" xfId="0" applyFont="1" applyFill="1" applyBorder="1" applyAlignment="1">
      <alignment horizontal="center" vertical="center" wrapText="1"/>
    </xf>
    <xf numFmtId="49" fontId="27" fillId="0" borderId="14" xfId="0" applyNumberFormat="1" applyFont="1" applyBorder="1" applyAlignment="1">
      <alignment horizontal="center" vertical="center"/>
    </xf>
    <xf numFmtId="9" fontId="27" fillId="0" borderId="1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G100"/>
  <sheetViews>
    <sheetView showGridLines="0" showRowColHeaders="0" tabSelected="1" zoomScaleNormal="100" workbookViewId="0">
      <selection activeCell="AA4" sqref="AA4"/>
    </sheetView>
  </sheetViews>
  <sheetFormatPr defaultColWidth="2.28515625" defaultRowHeight="12.75" x14ac:dyDescent="0.2"/>
  <cols>
    <col min="1" max="1" width="3" style="1" customWidth="1"/>
    <col min="2" max="2" width="2.5703125" style="1" customWidth="1"/>
    <col min="3" max="5" width="2.28515625" style="1" customWidth="1"/>
    <col min="6" max="6" width="3.28515625" style="1" customWidth="1"/>
    <col min="7" max="7" width="6.7109375" style="1" customWidth="1"/>
    <col min="8" max="13" width="2.28515625" style="1" customWidth="1"/>
    <col min="14" max="14" width="2.85546875" style="1" customWidth="1"/>
    <col min="15" max="15" width="2.5703125" style="1" customWidth="1"/>
    <col min="16" max="16" width="2.42578125" style="1" customWidth="1"/>
    <col min="17" max="17" width="2.28515625" style="1" customWidth="1"/>
    <col min="18" max="18" width="1.5703125" style="1" customWidth="1"/>
    <col min="19" max="20" width="2.28515625" style="1" customWidth="1"/>
    <col min="21" max="21" width="3.85546875" style="1" customWidth="1"/>
    <col min="22" max="24" width="2.28515625" style="1" customWidth="1"/>
    <col min="25" max="29" width="2.42578125" style="1" customWidth="1"/>
    <col min="30" max="30" width="3.5703125" style="1" customWidth="1"/>
    <col min="31" max="31" width="2.5703125" style="1" customWidth="1"/>
    <col min="32" max="33" width="2.7109375" style="1" customWidth="1"/>
    <col min="34" max="36" width="2.28515625" style="1" customWidth="1"/>
    <col min="37" max="37" width="1.42578125" style="1" customWidth="1"/>
    <col min="38" max="38" width="2.140625" style="1" customWidth="1"/>
    <col min="39" max="39" width="2.28515625" style="1" customWidth="1"/>
    <col min="40" max="40" width="1.28515625" style="1" customWidth="1"/>
    <col min="41" max="41" width="2.28515625" style="1" customWidth="1"/>
    <col min="42" max="42" width="3.5703125" style="1" customWidth="1"/>
    <col min="43" max="43" width="2.28515625" style="1" customWidth="1"/>
    <col min="44" max="44" width="3.140625" style="1" customWidth="1"/>
    <col min="45" max="45" width="9.28515625" style="1" customWidth="1"/>
    <col min="46" max="46" width="1.5703125" style="1" customWidth="1"/>
    <col min="47" max="47" width="7.28515625" style="1" hidden="1" customWidth="1"/>
    <col min="48" max="52" width="2.28515625" style="1" hidden="1" customWidth="1"/>
    <col min="53" max="53" width="2.5703125" style="1" hidden="1" customWidth="1"/>
    <col min="54" max="78" width="2.28515625" style="1" hidden="1" customWidth="1"/>
    <col min="79" max="79" width="5" style="6" customWidth="1"/>
    <col min="80" max="16384" width="2.28515625" style="1"/>
  </cols>
  <sheetData>
    <row r="1" spans="1:111" ht="15.75" customHeight="1" x14ac:dyDescent="0.2">
      <c r="A1" s="43"/>
      <c xmlns="http://schemas.openxmlformats.org/spreadsheetml/2006/main" r="B1" s="44" t="s">
        <v>0</v>
      </c>
      <c r="C1" s="45"/>
      <c r="D1" s="45"/>
      <c r="E1" s="45"/>
      <c r="F1" s="45"/>
      <c r="G1" s="45"/>
      <c r="H1" s="45"/>
      <c r="I1" s="45"/>
      <c r="J1" s="45"/>
      <c r="K1" s="45"/>
      <c r="L1" s="45"/>
      <c r="M1" s="45"/>
      <c r="N1" s="93"/>
      <c r="O1" s="93"/>
      <c r="P1" s="93"/>
      <c r="Q1" s="43"/>
      <c r="R1" s="43"/>
      <c r="S1" s="43"/>
      <c r="T1" s="43"/>
      <c r="U1" s="43"/>
      <c r="V1" s="43"/>
      <c r="W1" s="43"/>
      <c r="X1" s="43"/>
      <c r="Y1" s="43"/>
      <c r="Z1" s="43"/>
      <c r="AA1" s="43"/>
      <c r="AB1" s="43"/>
      <c r="AC1" s="43"/>
      <c r="AD1" s="46"/>
      <c r="AE1" s="46"/>
      <c r="AF1" s="46"/>
      <c r="AG1" s="46"/>
      <c r="AH1" s="46"/>
      <c r="AI1" s="46"/>
      <c r="AJ1" s="46"/>
      <c r="AK1" s="46"/>
      <c r="AL1" s="46"/>
      <c r="AM1" s="46"/>
      <c r="AN1" s="46"/>
      <c r="AO1" s="46"/>
      <c r="AP1" s="46"/>
      <c r="AQ1" s="46"/>
      <c r="AR1" s="46"/>
      <c r="AS1" s="46"/>
      <c r="AU1" s="12"/>
      <c r="AV1" s="12"/>
      <c r="AW1" s="12"/>
      <c r="AX1" s="12"/>
      <c r="AY1" s="12"/>
      <c r="AZ1" s="12"/>
      <c r="BA1" s="12"/>
      <c r="BB1" s="12"/>
      <c r="BC1" s="12"/>
      <c r="BD1" s="12"/>
      <c r="BE1" s="12"/>
      <c r="BF1" s="12"/>
      <c r="BG1" s="12"/>
      <c r="BH1" s="12"/>
      <c r="BI1" s="12"/>
      <c r="BJ1" s="16"/>
      <c r="BK1" s="16"/>
      <c r="BL1" s="16"/>
      <c r="BM1" s="16"/>
      <c r="BN1" s="16"/>
      <c r="BO1" s="12"/>
      <c r="BP1" s="12"/>
      <c r="BQ1" s="12"/>
      <c r="BR1" s="12"/>
      <c r="BS1" s="12"/>
      <c r="BT1" s="12"/>
      <c r="BU1" s="12"/>
      <c r="BV1" s="12"/>
      <c r="BW1" s="12"/>
      <c r="BX1" s="12"/>
      <c r="BY1" s="12"/>
      <c r="BZ1" s="12"/>
      <c r="CA1" s="17"/>
      <c r="CB1" s="12"/>
      <c r="CC1" s="12"/>
      <c r="CD1" s="12"/>
      <c r="CE1" s="12"/>
      <c r="CF1" s="12"/>
      <c r="CG1" s="12"/>
      <c r="CH1" s="12"/>
      <c r="CI1" s="12"/>
      <c r="CJ1" s="12"/>
      <c r="CK1" s="12"/>
      <c r="CL1" s="12"/>
      <c r="CM1" s="12"/>
      <c r="CN1" s="12"/>
      <c r="CO1" s="12"/>
      <c r="CP1" s="12"/>
      <c r="CQ1" s="12"/>
      <c r="CR1" s="12"/>
      <c r="CS1" s="12"/>
      <c r="CT1" s="12"/>
      <c r="CU1" s="12"/>
      <c r="CV1" s="12"/>
    </row>
    <row r="2" spans="1:111" ht="20.100000000000001" customHeight="1" x14ac:dyDescent="0.3">
      <c r="A2" s="47"/>
      <c xmlns="http://schemas.openxmlformats.org/spreadsheetml/2006/main" r="B2" s="48" t="s">
        <v>1</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9"/>
      <c r="AE2" s="49"/>
      <c xmlns="http://schemas.openxmlformats.org/spreadsheetml/2006/main" r="AF2" s="141" t="s">
        <v>2</v>
      </c>
      <c r="AG2" s="142"/>
      <c r="AH2" s="142"/>
      <c r="AI2" s="142"/>
      <c r="AJ2" s="142"/>
      <c r="AK2" s="142"/>
      <c r="AL2" s="142"/>
      <c r="AM2" s="142"/>
      <c r="AN2" s="138"/>
      <c r="AO2" s="139"/>
      <c r="AP2" s="139"/>
      <c r="AQ2" s="139"/>
      <c r="AR2" s="139"/>
      <c r="AS2" s="140"/>
      <c r="AU2" s="12"/>
      <c r="AV2" s="12"/>
      <c r="AW2" s="12"/>
      <c r="AX2" s="12"/>
      <c r="AY2" s="12"/>
      <c r="AZ2" s="12"/>
      <c r="BA2" s="12"/>
      <c r="BB2" s="12"/>
      <c r="BC2" s="12"/>
      <c r="BD2" s="12"/>
      <c r="BE2" s="12"/>
      <c r="BF2" s="12"/>
      <c r="BG2" s="12"/>
      <c r="BH2" s="12"/>
      <c r="BI2" s="12"/>
      <c r="BJ2" s="16"/>
      <c r="BK2" s="16"/>
      <c r="BL2" s="16"/>
      <c r="BM2" s="16"/>
      <c r="BN2" s="16"/>
      <c r="BO2" s="12"/>
      <c r="BP2" s="12"/>
      <c r="BQ2" s="12"/>
      <c r="BR2" s="12"/>
      <c r="BS2" s="12"/>
      <c r="BT2" s="12"/>
      <c r="BU2" s="12"/>
      <c r="BV2" s="12"/>
      <c r="BW2" s="12"/>
      <c r="BX2" s="12"/>
      <c r="BY2" s="12"/>
      <c r="BZ2" s="12"/>
      <c r="CA2" s="33">
        <v>44926</v>
      </c>
      <c r="CB2" s="12"/>
      <c r="CC2" s="12"/>
      <c r="CD2" s="12"/>
      <c r="CE2" s="12"/>
      <c r="CF2" s="12"/>
      <c r="CG2" s="12"/>
      <c r="CH2" s="12"/>
      <c r="CI2" s="12"/>
      <c r="CJ2" s="12"/>
      <c r="CK2" s="12"/>
      <c r="CL2" s="12"/>
      <c r="CM2" s="12"/>
      <c r="CN2" s="12"/>
      <c r="CO2" s="12"/>
      <c r="CP2" s="12"/>
      <c r="CQ2" s="12"/>
      <c r="CR2" s="12"/>
      <c r="CS2" s="12"/>
      <c r="CT2" s="12"/>
      <c r="CU2" s="12"/>
      <c r="CV2" s="12"/>
    </row>
    <row r="3" spans="1:111" ht="18.75" x14ac:dyDescent="0.3">
      <c r="A3" s="47"/>
      <c xmlns="http://schemas.openxmlformats.org/spreadsheetml/2006/main" r="B3" s="48" t="s">
        <v>3</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9"/>
      <c r="AE3" s="49"/>
      <c xmlns="http://schemas.openxmlformats.org/spreadsheetml/2006/main" r="AF3" s="50" t="s">
        <v>4</v>
      </c>
      <c r="AG3" s="51"/>
      <c r="AH3" s="51"/>
      <c r="AI3" s="51"/>
      <c r="AJ3" s="51"/>
      <c r="AK3" s="51"/>
      <c r="AL3" s="51"/>
      <c r="AM3" s="51"/>
      <c r="AN3" s="51"/>
      <c r="AO3" s="51"/>
      <c r="AP3" s="51"/>
      <c r="AQ3" s="51"/>
      <c r="AR3" s="51"/>
      <c r="AS3" s="52"/>
      <c r="AU3" s="12"/>
      <c r="AV3" s="12"/>
      <c r="AW3" s="12"/>
      <c r="AX3" s="12"/>
      <c r="AY3" s="12"/>
      <c r="AZ3" s="12"/>
      <c r="BA3" s="12"/>
      <c r="BB3" s="12"/>
      <c r="BC3" s="12"/>
      <c r="BD3" s="12"/>
      <c r="BE3" s="12"/>
      <c r="BF3" s="12"/>
      <c r="BG3" s="12"/>
      <c r="BH3" s="12"/>
      <c r="BI3" s="12"/>
      <c r="BJ3" s="16"/>
      <c r="BK3" s="16"/>
      <c r="BL3" s="16"/>
      <c r="BM3" s="16"/>
      <c r="BN3" s="16"/>
      <c r="BO3" s="12"/>
      <c r="BP3" s="12"/>
      <c r="BQ3" s="12"/>
      <c r="BR3" s="12"/>
      <c r="BS3" s="12"/>
      <c r="BT3" s="12"/>
      <c r="BU3" s="12"/>
      <c r="BV3" s="12"/>
      <c r="BW3" s="12"/>
      <c r="BX3" s="12"/>
      <c r="BY3" s="12"/>
      <c r="BZ3" s="12"/>
      <c r="CA3" s="33">
        <v>45016</v>
      </c>
      <c r="CB3" s="12"/>
      <c r="CC3" s="12"/>
      <c r="CD3" s="12"/>
      <c r="CE3" s="12"/>
      <c r="CF3" s="12"/>
      <c r="CG3" s="12"/>
      <c r="CH3" s="12"/>
      <c r="CI3" s="12"/>
      <c r="CJ3" s="12"/>
      <c r="CK3" s="12"/>
      <c r="CL3" s="12"/>
      <c r="CM3" s="12"/>
      <c r="CN3" s="12"/>
      <c r="CO3" s="12"/>
      <c r="CP3" s="12"/>
      <c r="CQ3" s="12"/>
      <c r="CR3" s="12"/>
      <c r="CS3" s="12"/>
      <c r="CT3" s="12"/>
      <c r="CU3" s="12"/>
      <c r="CV3" s="12"/>
    </row>
    <row r="4" spans="1:111" ht="15.75" customHeigh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153"/>
      <c r="AG4" s="154"/>
      <c r="AH4" s="154"/>
      <c r="AI4" s="154"/>
      <c r="AJ4" s="154"/>
      <c r="AK4" s="154"/>
      <c r="AL4" s="154"/>
      <c r="AM4" s="154"/>
      <c r="AN4" s="154"/>
      <c r="AO4" s="154"/>
      <c r="AP4" s="154"/>
      <c r="AQ4" s="154"/>
      <c r="AR4" s="154"/>
      <c r="AS4" s="155"/>
      <c r="AU4" s="12"/>
      <c r="AV4" s="12"/>
      <c r="AW4" s="12"/>
      <c r="AX4" s="12"/>
      <c r="AY4" s="12"/>
      <c r="AZ4" s="12"/>
      <c r="BA4" s="12"/>
      <c r="BB4" s="12"/>
      <c r="BC4" s="12"/>
      <c r="BD4" s="12"/>
      <c r="BE4" s="12"/>
      <c r="BF4" s="12"/>
      <c r="BG4" s="12"/>
      <c r="BH4" s="12"/>
      <c r="BI4" s="12"/>
      <c r="BJ4" s="16"/>
      <c r="BK4" s="16"/>
      <c r="BL4" s="16"/>
      <c r="BM4" s="16"/>
      <c r="BN4" s="16"/>
      <c r="BO4" s="12"/>
      <c r="BP4" s="12"/>
      <c r="BQ4" s="12"/>
      <c r="BR4" s="12"/>
      <c r="BS4" s="12"/>
      <c r="BT4" s="12"/>
      <c r="BU4" s="12"/>
      <c r="BV4" s="12"/>
      <c r="BW4" s="12"/>
      <c r="BX4" s="12"/>
      <c r="BY4" s="12"/>
      <c r="BZ4" s="12"/>
      <c r="CA4" s="17">
        <v>45107</v>
      </c>
      <c r="CB4" s="12"/>
      <c r="CC4" s="12"/>
      <c r="CD4" s="12"/>
      <c r="CE4" s="12"/>
      <c r="CF4" s="12"/>
      <c r="CG4" s="12"/>
      <c r="CH4" s="12"/>
      <c r="CI4" s="12"/>
      <c r="CJ4" s="12"/>
      <c r="CK4" s="12"/>
      <c r="CL4" s="12"/>
      <c r="CM4" s="12"/>
      <c r="CN4" s="12"/>
      <c r="CO4" s="12"/>
      <c r="CP4" s="12"/>
      <c r="CQ4" s="12"/>
      <c r="CR4" s="12"/>
      <c r="CS4" s="12"/>
      <c r="CT4" s="12"/>
      <c r="CU4" s="12"/>
      <c r="CV4" s="12"/>
    </row>
    <row r="5" spans="1:111" ht="1.5"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153"/>
      <c r="AG5" s="154"/>
      <c r="AH5" s="154"/>
      <c r="AI5" s="154"/>
      <c r="AJ5" s="154"/>
      <c r="AK5" s="154"/>
      <c r="AL5" s="154"/>
      <c r="AM5" s="154"/>
      <c r="AN5" s="154"/>
      <c r="AO5" s="154"/>
      <c r="AP5" s="154"/>
      <c r="AQ5" s="154"/>
      <c r="AR5" s="154"/>
      <c r="AS5" s="155"/>
      <c r="AU5" s="12"/>
      <c r="AV5" s="12"/>
      <c r="AW5" s="12"/>
      <c r="AX5" s="12"/>
      <c r="AY5" s="12"/>
      <c r="AZ5" s="12"/>
      <c r="BA5" s="12"/>
      <c r="BB5" s="12"/>
      <c r="BC5" s="12"/>
      <c r="BD5" s="12"/>
      <c r="BE5" s="12"/>
      <c r="BF5" s="12"/>
      <c r="BG5" s="12"/>
      <c r="BH5" s="12"/>
      <c r="BI5" s="12"/>
      <c r="BJ5" s="16"/>
      <c r="BK5" s="16"/>
      <c r="BL5" s="16"/>
      <c r="BM5" s="16"/>
      <c r="BN5" s="16"/>
      <c r="BO5" s="12"/>
      <c r="BP5" s="12"/>
      <c r="BQ5" s="12"/>
      <c r="BR5" s="12"/>
      <c r="BS5" s="12"/>
      <c r="BT5" s="12"/>
      <c r="BU5" s="12"/>
      <c r="BV5" s="12"/>
      <c r="BW5" s="12"/>
      <c r="BX5" s="12"/>
      <c r="BY5" s="12"/>
      <c r="BZ5" s="12"/>
      <c r="CA5" s="17">
        <v>45199</v>
      </c>
      <c r="CB5" s="12"/>
      <c r="CC5" s="12"/>
      <c r="CD5" s="12"/>
      <c r="CE5" s="12"/>
      <c r="CF5" s="12"/>
      <c r="CG5" s="12"/>
      <c r="CH5" s="12"/>
      <c r="CI5" s="12"/>
      <c r="CJ5" s="12"/>
      <c r="CK5" s="12"/>
      <c r="CL5" s="12"/>
      <c r="CM5" s="12"/>
      <c r="CN5" s="12"/>
      <c r="CO5" s="12"/>
      <c r="CP5" s="12"/>
      <c r="CQ5" s="12"/>
      <c r="CR5" s="12"/>
      <c r="CS5" s="12"/>
      <c r="CT5" s="12"/>
      <c r="CU5" s="12"/>
      <c r="CV5" s="12"/>
    </row>
    <row r="6" spans="1:111" x14ac:dyDescent="0.2">
      <c r="A6" s="47"/>
      <c xmlns="http://schemas.openxmlformats.org/spreadsheetml/2006/main" r="B6" s="131" t="s">
        <v>5</v>
      </c>
      <c r="C6" s="131"/>
      <c r="D6" s="131"/>
      <c r="E6" s="131"/>
      <c r="F6" s="131"/>
      <c xmlns="http://schemas.openxmlformats.org/spreadsheetml/2006/main" r="G6" s="134" t="s">
        <v>0</v>
      </c>
      <c r="H6" s="134"/>
      <c r="I6" s="134"/>
      <c r="J6" s="134"/>
      <c r="K6" s="134"/>
      <c r="L6" s="134"/>
      <c r="M6" s="134"/>
      <c r="N6" s="134"/>
      <c r="O6" s="134"/>
      <c r="P6" s="134"/>
      <c r="Q6" s="134"/>
      <c r="R6" s="134"/>
      <c r="S6" s="134"/>
      <c r="T6" s="47"/>
      <c r="U6" s="47"/>
      <c r="V6" s="47"/>
      <c r="W6" s="47"/>
      <c r="X6" s="47"/>
      <c r="Y6" s="47"/>
      <c r="Z6" s="47"/>
      <c r="AA6" s="47"/>
      <c r="AB6" s="47"/>
      <c r="AC6" s="47"/>
      <c r="AD6" s="47"/>
      <c r="AE6" s="47"/>
      <c r="AF6" s="153"/>
      <c r="AG6" s="154"/>
      <c r="AH6" s="154"/>
      <c r="AI6" s="154"/>
      <c r="AJ6" s="154"/>
      <c r="AK6" s="154"/>
      <c r="AL6" s="154"/>
      <c r="AM6" s="154"/>
      <c r="AN6" s="154"/>
      <c r="AO6" s="154"/>
      <c r="AP6" s="154"/>
      <c r="AQ6" s="154"/>
      <c r="AR6" s="154"/>
      <c r="AS6" s="155"/>
      <c r="AU6" s="12"/>
      <c r="AV6" s="12"/>
      <c r="AW6" s="12"/>
      <c r="AX6" s="12"/>
      <c r="AY6" s="12"/>
      <c r="AZ6" s="12"/>
      <c r="BA6" s="12"/>
      <c r="BB6" s="12"/>
      <c r="BC6" s="12"/>
      <c r="BD6" s="12"/>
      <c r="BE6" s="12"/>
      <c r="BF6" s="12"/>
      <c r="BG6" s="12"/>
      <c r="BH6" s="12"/>
      <c r="BI6" s="12"/>
      <c r="BJ6" s="16"/>
      <c r="BK6" s="16"/>
      <c r="BL6" s="16"/>
      <c r="BM6" s="16"/>
      <c r="BN6" s="16"/>
      <c r="BO6" s="12"/>
      <c r="BP6" s="12"/>
      <c r="BQ6" s="12"/>
      <c r="BR6" s="12"/>
      <c r="BS6" s="12"/>
      <c r="BT6" s="12"/>
      <c r="BU6" s="12"/>
      <c r="BV6" s="12"/>
      <c r="BW6" s="12"/>
      <c r="BX6" s="12"/>
      <c r="BY6" s="12"/>
      <c r="BZ6" s="12"/>
      <c r="CA6" s="17">
        <v>45291</v>
      </c>
      <c r="CB6" s="12"/>
      <c r="CC6" s="12"/>
      <c r="CD6" s="12"/>
      <c r="CE6" s="12"/>
      <c r="CF6" s="12"/>
      <c r="CG6" s="12"/>
      <c r="CH6" s="12"/>
      <c r="CI6" s="12"/>
      <c r="CJ6" s="12"/>
      <c r="CK6" s="12"/>
      <c r="CL6" s="12"/>
      <c r="CM6" s="12"/>
      <c r="CN6" s="12"/>
      <c r="CO6" s="12"/>
      <c r="CP6" s="12"/>
      <c r="CQ6" s="12"/>
      <c r="CR6" s="12"/>
      <c r="CS6" s="12"/>
      <c r="CT6" s="12"/>
      <c r="CU6" s="12"/>
      <c r="CV6" s="12"/>
    </row>
    <row r="7" spans="1:111" ht="11.25" customHeight="1" x14ac:dyDescent="0.2">
      <c r="A7" s="47"/>
      <c r="B7" s="47"/>
      <c r="C7" s="47"/>
      <c r="D7" s="47"/>
      <c r="E7" s="47"/>
      <c r="F7" s="47"/>
      <c xmlns="http://schemas.openxmlformats.org/spreadsheetml/2006/main" r="G7" s="134" t="s">
        <v>6</v>
      </c>
      <c r="H7" s="134"/>
      <c r="I7" s="134"/>
      <c r="J7" s="134"/>
      <c r="K7" s="134"/>
      <c r="L7" s="134"/>
      <c r="M7" s="53"/>
      <c r="N7" s="53"/>
      <c r="O7" s="53"/>
      <c r="P7" s="53"/>
      <c r="Q7" s="53"/>
      <c r="R7" s="53"/>
      <c r="S7" s="53"/>
      <c r="T7" s="47"/>
      <c r="U7" s="47"/>
      <c r="V7" s="47"/>
      <c r="W7" s="47"/>
      <c r="X7" s="47"/>
      <c r="Y7" s="47"/>
      <c r="Z7" s="47"/>
      <c r="AA7" s="47"/>
      <c r="AB7" s="47"/>
      <c r="AC7" s="47"/>
      <c r="AD7" s="47"/>
      <c r="AE7" s="47"/>
      <c r="AF7" s="153"/>
      <c r="AG7" s="154"/>
      <c r="AH7" s="154"/>
      <c r="AI7" s="154"/>
      <c r="AJ7" s="154"/>
      <c r="AK7" s="154"/>
      <c r="AL7" s="154"/>
      <c r="AM7" s="154"/>
      <c r="AN7" s="154"/>
      <c r="AO7" s="154"/>
      <c r="AP7" s="154"/>
      <c r="AQ7" s="154"/>
      <c r="AR7" s="154"/>
      <c r="AS7" s="155"/>
      <c r="AU7" s="12"/>
      <c r="AV7" s="12"/>
      <c r="AW7" s="12"/>
      <c r="AX7" s="12"/>
      <c r="AY7" s="12"/>
      <c r="AZ7" s="12"/>
      <c r="BA7" s="12"/>
      <c r="BB7" s="12"/>
      <c r="BC7" s="12"/>
      <c r="BD7" s="12"/>
      <c r="BE7" s="12"/>
      <c r="BF7" s="12"/>
      <c r="BG7" s="12"/>
      <c r="BH7" s="12"/>
      <c r="BI7" s="12"/>
      <c r="BJ7" s="16"/>
      <c r="BK7" s="16"/>
      <c r="BL7" s="16"/>
      <c r="BM7" s="16"/>
      <c r="BN7" s="16"/>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DG7" s="109"/>
    </row>
    <row r="8" spans="1:111" ht="10.5" customHeight="1" x14ac:dyDescent="0.2">
      <c r="A8" s="54"/>
      <c r="B8" s="55"/>
      <c r="C8" s="55"/>
      <c r="D8" s="55"/>
      <c r="E8" s="55"/>
      <c r="F8" s="55"/>
      <c xmlns="http://schemas.openxmlformats.org/spreadsheetml/2006/main" r="G8" s="134" t="s">
        <v>7</v>
      </c>
      <c r="H8" s="152"/>
      <c r="I8" s="152"/>
      <c r="J8" s="152"/>
      <c r="K8" s="152"/>
      <c r="L8" s="152"/>
      <c r="M8" s="152"/>
      <c r="N8" s="152"/>
      <c r="O8" s="152"/>
      <c r="P8" s="53"/>
      <c r="Q8" s="53"/>
      <c r="R8" s="53"/>
      <c r="S8" s="56"/>
      <c r="T8" s="57"/>
      <c r="U8" s="57"/>
      <c r="V8" s="57"/>
      <c r="W8" s="57"/>
      <c r="X8" s="57"/>
      <c r="Y8" s="57"/>
      <c r="Z8" s="57"/>
      <c r="AA8" s="57"/>
      <c r="AB8" s="57"/>
      <c r="AC8" s="57"/>
      <c r="AD8" s="54"/>
      <c r="AE8" s="47"/>
      <c r="AF8" s="156"/>
      <c r="AG8" s="157"/>
      <c r="AH8" s="157"/>
      <c r="AI8" s="157"/>
      <c r="AJ8" s="157"/>
      <c r="AK8" s="157"/>
      <c r="AL8" s="157"/>
      <c r="AM8" s="157"/>
      <c r="AN8" s="157"/>
      <c r="AO8" s="157"/>
      <c r="AP8" s="157"/>
      <c r="AQ8" s="157"/>
      <c r="AR8" s="157"/>
      <c r="AS8" s="158"/>
      <c r="AU8" s="12"/>
      <c r="AV8" s="12"/>
      <c r="AW8" s="12"/>
      <c r="AX8" s="12"/>
      <c r="AY8" s="12"/>
      <c r="AZ8" s="12"/>
      <c r="BA8" s="12"/>
      <c r="BB8" s="12"/>
      <c r="BC8" s="12"/>
      <c r="BD8" s="12"/>
      <c r="BE8" s="12"/>
      <c r="BF8" s="12"/>
      <c r="BG8" s="12"/>
      <c r="BH8" s="12"/>
      <c r="BI8" s="12"/>
      <c r="BJ8" s="16"/>
      <c r="BK8" s="16"/>
      <c r="BL8" s="16"/>
      <c r="BM8" s="16"/>
      <c r="BN8" s="16"/>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row>
    <row r="9" spans="1:111" ht="19.5" customHeight="1" x14ac:dyDescent="0.2">
      <c r="A9" s="54"/>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4"/>
      <c r="AE9" s="47"/>
      <c xmlns="http://schemas.openxmlformats.org/spreadsheetml/2006/main" r="AF9" s="133" t="s">
        <v>8</v>
      </c>
      <c r="AG9" s="133"/>
      <c r="AH9" s="133"/>
      <c r="AI9" s="133"/>
      <c r="AJ9" s="133"/>
      <c r="AK9" s="133"/>
      <c r="AL9" s="133"/>
      <c r="AM9" s="133"/>
      <c r="AN9" s="159"/>
      <c r="AO9" s="159"/>
      <c r="AP9" s="159"/>
      <c r="AQ9" s="159"/>
      <c r="AR9" s="159"/>
      <c r="AS9" s="159"/>
      <c r="AT9" s="12"/>
      <c r="AU9" s="12"/>
      <c r="AV9" s="12"/>
      <c r="AW9" s="12"/>
      <c r="AX9" s="12"/>
      <c r="AY9" s="12"/>
      <c r="AZ9" s="12"/>
      <c r="BA9" s="12"/>
      <c r="BB9" s="12"/>
      <c r="BC9" s="12"/>
      <c r="BD9" s="12"/>
      <c r="BE9" s="12"/>
      <c r="BF9" s="12"/>
      <c r="BG9" s="12"/>
      <c r="BH9" s="12"/>
      <c r="BI9" s="12"/>
      <c r="BJ9" s="16"/>
      <c r="BK9" s="16"/>
      <c r="BL9" s="16"/>
      <c r="BM9" s="16"/>
      <c r="BN9" s="16"/>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row>
    <row r="10" spans="1:111" ht="18.75" customHeight="1" x14ac:dyDescent="0.2">
      <c r="A10" s="59"/>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60"/>
      <c r="AB10" s="60"/>
      <c r="AC10" s="60"/>
      <c r="AD10" s="54"/>
      <c r="AE10" s="47"/>
      <c xmlns="http://schemas.openxmlformats.org/spreadsheetml/2006/main" r="AF10" s="133" t="s">
        <v>9</v>
      </c>
      <c r="AG10" s="133"/>
      <c r="AH10" s="133"/>
      <c r="AI10" s="133"/>
      <c r="AJ10" s="133"/>
      <c r="AK10" s="133"/>
      <c r="AL10" s="133"/>
      <c r="AM10" s="133"/>
      <c r="AN10" s="160" t="str">
        <f>IF(ISBLANK(AN9),"",VLOOKUP(EOMONTH(AN9,0),Sheet2!$A$1:$B$18,2))</f>
        <v/>
      </c>
      <c r="AO10" s="160"/>
      <c r="AP10" s="160"/>
      <c r="AQ10" s="160"/>
      <c r="AR10" s="160"/>
      <c r="AS10" s="160"/>
      <c r="AT10" s="15"/>
      <c r="AU10" s="12"/>
      <c r="AV10" s="15"/>
      <c r="AW10" s="15"/>
      <c r="AX10" s="15"/>
      <c r="AY10" s="15"/>
      <c r="AZ10" s="15"/>
      <c r="BA10" s="27"/>
      <c r="BB10" s="15"/>
      <c r="BC10" s="15"/>
      <c r="BD10" s="15"/>
      <c r="BE10" s="15"/>
      <c r="BF10" s="15"/>
      <c r="BG10" s="15"/>
      <c r="BH10" s="15"/>
      <c r="BI10" s="15"/>
      <c r="BJ10" s="15"/>
      <c r="BK10" s="15"/>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row>
    <row r="11" spans="1:111" ht="19.5" customHeight="1" x14ac:dyDescent="0.2">
      <c r="A11" s="54"/>
      <c xmlns="http://schemas.openxmlformats.org/spreadsheetml/2006/main" r="B11" s="61" t="s">
        <v>10</v>
      </c>
      <c r="C11" s="54"/>
      <c r="D11" s="54"/>
      <c r="E11" s="54"/>
      <c r="F11" s="54"/>
      <c r="G11" s="54"/>
      <c r="H11" s="54"/>
      <c r="I11" s="54"/>
      <c r="J11" s="54"/>
      <c r="K11" s="54"/>
      <c r="L11" s="54"/>
      <c r="M11" s="54"/>
      <c r="N11" s="54"/>
      <c r="O11" s="54"/>
      <c r="P11" s="54"/>
      <c r="Q11" s="54"/>
      <c r="R11" s="54"/>
      <c r="S11" s="54"/>
      <c r="T11" s="54"/>
      <c r="U11" s="54"/>
      <c r="V11" s="54"/>
      <c r="W11" s="54"/>
      <c r="X11" s="54"/>
      <c r="Y11" s="54"/>
      <c r="Z11" s="54"/>
      <c r="AA11" s="58"/>
      <c r="AB11" s="58"/>
      <c r="AC11" s="58"/>
      <c r="AD11" s="54"/>
      <c r="AE11" s="47"/>
      <c xmlns="http://schemas.openxmlformats.org/spreadsheetml/2006/main" r="AF11" s="133" t="s">
        <v>11</v>
      </c>
      <c r="AG11" s="133"/>
      <c r="AH11" s="133"/>
      <c r="AI11" s="133"/>
      <c r="AJ11" s="133"/>
      <c r="AK11" s="133"/>
      <c r="AL11" s="133"/>
      <c r="AM11" s="133"/>
      <c r="AN11" s="159"/>
      <c r="AO11" s="159"/>
      <c r="AP11" s="159"/>
      <c r="AQ11" s="159"/>
      <c r="AR11" s="159"/>
      <c r="AS11" s="159"/>
      <c r="AT11" s="19"/>
      <c r="AU11" s="12"/>
      <c r="AV11" s="18"/>
      <c r="AW11" s="15"/>
      <c r="AX11" s="15"/>
      <c r="AY11" s="15"/>
      <c r="AZ11" s="15"/>
      <c r="BA11" s="15"/>
      <c r="BB11" s="15"/>
      <c r="BC11" s="15"/>
      <c r="BD11" s="15"/>
      <c r="BE11" s="19"/>
      <c r="BF11" s="19"/>
      <c r="BG11" s="19"/>
      <c r="BH11" s="19"/>
      <c r="BI11" s="19"/>
      <c r="BJ11" s="15"/>
      <c r="BK11" s="15"/>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row>
    <row r="12" spans="1:111" ht="20.25" customHeight="1" x14ac:dyDescent="0.2">
      <c r="A12" s="54"/>
      <c r="B12" s="46"/>
      <c r="C12" s="46"/>
      <c r="D12" s="46"/>
      <c r="E12" s="46"/>
      <c r="F12" s="46"/>
      <c xmlns="http://schemas.openxmlformats.org/spreadsheetml/2006/main" r="G12" s="64" t="s">
        <v>12</v>
      </c>
      <c r="H12" s="123"/>
      <c r="I12" s="124"/>
      <c r="J12" s="124"/>
      <c r="K12" s="124"/>
      <c r="L12" s="124"/>
      <c r="M12" s="124"/>
      <c r="N12" s="124"/>
      <c r="O12" s="124"/>
      <c r="P12" s="124"/>
      <c r="Q12" s="124"/>
      <c r="R12" s="124"/>
      <c r="S12" s="124"/>
      <c r="T12" s="124"/>
      <c r="U12" s="124"/>
      <c r="V12" s="124"/>
      <c r="W12" s="124"/>
      <c r="X12" s="124"/>
      <c r="Y12" s="124"/>
      <c r="Z12" s="125"/>
      <c r="AA12" s="54"/>
      <c r="AB12" s="54"/>
      <c r="AC12" s="54"/>
      <c r="AD12" s="54"/>
      <c r="AE12" s="47"/>
      <c r="AF12" s="62"/>
      <c r="AG12" s="63"/>
      <c r="AH12" s="63"/>
      <c r="AI12" s="110"/>
      <c r="AJ12" s="110"/>
      <c r="AK12" s="110"/>
      <c r="AL12" s="110"/>
      <c r="AM12" s="110"/>
      <c r="AN12" s="110"/>
      <c r="AO12" s="110"/>
      <c r="AP12" s="110"/>
      <c r="AQ12" s="110"/>
      <c r="AR12" s="110"/>
      <c r="AS12" s="110"/>
      <c r="AT12" s="19"/>
      <c r="AU12" s="12"/>
      <c r="AV12" s="18"/>
      <c r="AW12" s="15"/>
      <c r="AX12" s="15"/>
      <c r="AY12" s="15"/>
      <c r="AZ12" s="15"/>
      <c r="BA12" s="15"/>
      <c r="BB12" s="15"/>
      <c r="BC12" s="15"/>
      <c r="BD12" s="15"/>
      <c r="BE12" s="15"/>
      <c r="BF12" s="15"/>
      <c r="BG12" s="15"/>
      <c r="BH12" s="15"/>
      <c r="BI12" s="15"/>
      <c r="BJ12" s="15"/>
      <c r="BK12" s="15"/>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row>
    <row r="13" spans="1:111" ht="21.95" customHeight="1" x14ac:dyDescent="0.3">
      <c r="A13" s="46"/>
      <c r="B13" s="46"/>
      <c r="C13" s="46"/>
      <c r="D13" s="46"/>
      <c r="E13" s="46"/>
      <c r="F13" s="46"/>
      <c xmlns="http://schemas.openxmlformats.org/spreadsheetml/2006/main" r="G13" s="64" t="s">
        <v>13</v>
      </c>
      <c r="H13" s="123"/>
      <c r="I13" s="124"/>
      <c r="J13" s="124"/>
      <c r="K13" s="124"/>
      <c r="L13" s="124"/>
      <c r="M13" s="124"/>
      <c r="N13" s="124"/>
      <c r="O13" s="124"/>
      <c r="P13" s="124"/>
      <c r="Q13" s="124"/>
      <c r="R13" s="124"/>
      <c r="S13" s="124"/>
      <c r="T13" s="124"/>
      <c r="U13" s="124"/>
      <c r="V13" s="124"/>
      <c r="W13" s="124"/>
      <c r="X13" s="124"/>
      <c r="Y13" s="124"/>
      <c r="Z13" s="125"/>
      <c r="AA13" s="65"/>
      <c r="AB13" s="65"/>
      <c r="AC13" s="65"/>
      <c r="AD13" s="54"/>
      <c r="AE13" s="47"/>
      <c r="AF13" s="66"/>
      <c r="AG13" s="63"/>
      <c r="AH13" s="63"/>
      <c xmlns="http://schemas.openxmlformats.org/spreadsheetml/2006/main" r="AI13" s="162" t="s">
        <v>14</v>
      </c>
      <c r="AJ13" s="162"/>
      <c r="AK13" s="162"/>
      <c r="AL13" s="162"/>
      <c r="AM13" s="162"/>
      <c r="AN13" s="162"/>
      <c r="AO13" s="162"/>
      <c r="AP13" s="162"/>
      <c r="AQ13" s="162"/>
      <c r="AR13" s="162"/>
      <c r="AS13" s="162"/>
      <c r="AT13" s="12"/>
      <c r="AU13" s="12"/>
      <c r="AV13" s="20"/>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row>
    <row r="14" spans="1:111" ht="21.95" customHeight="1" x14ac:dyDescent="0.3">
      <c r="A14" s="64"/>
      <c r="B14" s="39"/>
      <c r="C14" s="39"/>
      <c r="D14" s="39"/>
      <c r="E14" s="39"/>
      <c r="F14" s="39"/>
      <c xmlns="http://schemas.openxmlformats.org/spreadsheetml/2006/main" r="G14" s="64" t="s">
        <v>15</v>
      </c>
      <c r="H14" s="123"/>
      <c r="I14" s="124"/>
      <c r="J14" s="124"/>
      <c r="K14" s="124"/>
      <c r="L14" s="124"/>
      <c r="M14" s="124"/>
      <c r="N14" s="124"/>
      <c r="O14" s="124"/>
      <c r="P14" s="124"/>
      <c r="Q14" s="125"/>
      <c r="R14" s="126"/>
      <c r="S14" s="127"/>
      <c r="T14" s="127"/>
      <c r="U14" s="128"/>
      <c r="V14" s="126"/>
      <c r="W14" s="127"/>
      <c r="X14" s="127"/>
      <c r="Y14" s="127"/>
      <c r="Z14" s="128"/>
      <c r="AA14" s="65"/>
      <c r="AB14" s="65"/>
      <c r="AC14" s="65"/>
      <c r="AD14" s="54"/>
      <c r="AE14" s="47"/>
      <c r="AF14" s="67"/>
      <c r="AG14" s="67"/>
      <c r="AH14" s="67"/>
      <c xmlns="http://schemas.openxmlformats.org/spreadsheetml/2006/main" r="AI14" s="130" t="s">
        <v>16</v>
      </c>
      <c r="AJ14" s="130"/>
      <c r="AK14" s="130"/>
      <c r="AL14" s="130"/>
      <c r="AM14" s="130"/>
      <c r="AN14" s="130"/>
      <c r="AO14" s="130"/>
      <c r="AP14" s="130"/>
      <c r="AQ14" s="130"/>
      <c r="AR14" s="130"/>
      <c r="AS14" s="130"/>
      <c r="AT14" s="111"/>
      <c r="AU14" s="111"/>
      <c r="AV14" s="111"/>
      <c r="AW14" s="111"/>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row>
    <row r="15" spans="1:111" ht="15.75" customHeight="1" x14ac:dyDescent="0.3">
      <c r="A15" s="46"/>
      <c r="B15" s="46"/>
      <c r="C15" s="46"/>
      <c r="D15" s="46"/>
      <c r="E15" s="46"/>
      <c r="F15" s="46"/>
      <c r="G15" s="64"/>
      <c r="H15" s="96"/>
      <c r="I15" s="96"/>
      <c r="J15" s="96"/>
      <c r="K15" s="96"/>
      <c r="L15" s="96"/>
      <c r="M15" s="96"/>
      <c r="N15" s="96"/>
      <c r="O15" s="96"/>
      <c r="P15" s="96"/>
      <c r="Q15" s="96"/>
      <c r="R15" s="96"/>
      <c r="S15" s="96"/>
      <c r="T15" s="96"/>
      <c r="U15" s="96"/>
      <c r="V15" s="96"/>
      <c r="W15" s="96"/>
      <c r="X15" s="96"/>
      <c r="Y15" s="96"/>
      <c r="Z15" s="65"/>
      <c r="AA15" s="65"/>
      <c r="AB15" s="65"/>
      <c r="AC15" s="65"/>
      <c r="AD15" s="54"/>
      <c r="AE15" s="54"/>
      <c r="AF15" s="67"/>
      <c r="AG15" s="67"/>
      <c r="AH15" s="67"/>
      <c r="AI15" s="130"/>
      <c r="AJ15" s="130"/>
      <c r="AK15" s="130"/>
      <c r="AL15" s="130"/>
      <c r="AM15" s="130"/>
      <c r="AN15" s="130"/>
      <c r="AO15" s="130"/>
      <c r="AP15" s="130"/>
      <c r="AQ15" s="130"/>
      <c r="AR15" s="130"/>
      <c r="AS15" s="130"/>
      <c r="AT15" s="111"/>
      <c r="AU15" s="111"/>
      <c r="AV15" s="111"/>
      <c r="AW15" s="111"/>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row>
    <row r="16" spans="1:111" ht="13.5" customHeight="1" x14ac:dyDescent="0.2">
      <c xmlns="http://schemas.openxmlformats.org/spreadsheetml/2006/main" r="A16" s="161" t="s">
        <v>17</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54"/>
      <c r="AE16" s="54"/>
      <c r="AF16" s="67"/>
      <c r="AG16" s="67"/>
      <c r="AH16" s="67"/>
      <c r="AI16" s="111"/>
      <c r="AJ16" s="111"/>
      <c r="AK16" s="111"/>
      <c r="AL16" s="111"/>
      <c r="AM16" s="111"/>
      <c r="AN16" s="111"/>
      <c r="AO16" s="111"/>
      <c r="AP16" s="111"/>
      <c r="AQ16" s="111"/>
      <c r="AR16" s="111"/>
      <c r="AS16" s="111"/>
      <c r="AT16" s="111"/>
      <c r="AU16" s="111"/>
      <c r="AV16" s="111"/>
      <c r="AW16" s="111"/>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row>
    <row r="17" spans="1:100" ht="17.25" customHeight="1" x14ac:dyDescent="0.2">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54"/>
      <c r="AE17" s="54"/>
      <c r="AF17" s="68"/>
      <c r="AG17" s="68"/>
      <c r="AH17" s="68"/>
      <c r="AI17" s="68"/>
      <c r="AJ17" s="68"/>
      <c r="AK17" s="68"/>
      <c r="AL17" s="68"/>
      <c r="AM17" s="68"/>
      <c r="AN17" s="68"/>
      <c r="AO17" s="68"/>
      <c r="AP17" s="68"/>
      <c r="AQ17" s="68"/>
      <c r="AR17" s="68"/>
      <c r="AS17" s="68"/>
      <c r="AT17" s="12"/>
      <c r="AU17" s="12"/>
      <c r="AV17" s="20"/>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row>
    <row r="18" spans="1:100" ht="21.75" customHeight="1" x14ac:dyDescent="0.25">
      <c xmlns="http://schemas.openxmlformats.org/spreadsheetml/2006/main" r="A18" s="70" t="s">
        <v>18</v>
      </c>
      <c xmlns="http://schemas.openxmlformats.org/spreadsheetml/2006/main" r="B18" s="132" t="s">
        <v>19</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71"/>
      <c r="AA18" s="71"/>
      <c r="AB18" s="71"/>
      <c r="AC18" s="72"/>
      <c r="AD18" s="72"/>
      <c r="AE18" s="72"/>
      <c r="AF18" s="73"/>
      <c xmlns="http://schemas.openxmlformats.org/spreadsheetml/2006/main" r="AG18" s="74" t="s">
        <v>18</v>
      </c>
      <c r="AH18" s="117"/>
      <c r="AI18" s="118"/>
      <c r="AJ18" s="118"/>
      <c r="AK18" s="118"/>
      <c r="AL18" s="118"/>
      <c r="AM18" s="118"/>
      <c r="AN18" s="118"/>
      <c r="AO18" s="118"/>
      <c r="AP18" s="118"/>
      <c r="AQ18" s="118"/>
      <c r="AR18" s="118"/>
      <c r="AS18" s="119"/>
      <c r="AT18" s="12"/>
      <c r="AU18" s="12"/>
      <c r="AV18" s="12"/>
      <c r="AW18" s="146"/>
      <c r="AX18" s="146"/>
      <c r="AY18" s="146"/>
      <c r="AZ18" s="146"/>
      <c r="BA18" s="144"/>
      <c r="BB18" s="144"/>
      <c r="BC18" s="144"/>
      <c r="BD18" s="144"/>
      <c r="BE18" s="21"/>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row>
    <row r="19" spans="1:100" ht="21.75" customHeight="1" x14ac:dyDescent="0.25">
      <c xmlns="http://schemas.openxmlformats.org/spreadsheetml/2006/main" r="A19" s="75" t="s">
        <v>20</v>
      </c>
      <c xmlns="http://schemas.openxmlformats.org/spreadsheetml/2006/main" r="B19" s="150" t="s">
        <v>21</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43"/>
      <c xmlns="http://schemas.openxmlformats.org/spreadsheetml/2006/main" r="AG19" s="76" t="s">
        <v>20</v>
      </c>
      <c r="AH19" s="117"/>
      <c r="AI19" s="118"/>
      <c r="AJ19" s="118"/>
      <c r="AK19" s="118"/>
      <c r="AL19" s="118"/>
      <c r="AM19" s="118"/>
      <c r="AN19" s="118"/>
      <c r="AO19" s="118"/>
      <c r="AP19" s="118"/>
      <c r="AQ19" s="118"/>
      <c r="AR19" s="118"/>
      <c r="AS19" s="119"/>
      <c r="AT19" s="12"/>
      <c r="AU19" s="12"/>
      <c r="AV19" s="12"/>
      <c r="AW19" s="32"/>
      <c r="AX19" s="32"/>
      <c r="AY19" s="32"/>
      <c r="AZ19" s="32"/>
      <c r="BA19" s="31"/>
      <c r="BB19" s="31"/>
      <c r="BC19" s="31"/>
      <c r="BD19" s="31"/>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row>
    <row r="20" spans="1:100" ht="21.75" customHeight="1" x14ac:dyDescent="0.25">
      <c xmlns="http://schemas.openxmlformats.org/spreadsheetml/2006/main" r="A20" s="75" t="s">
        <v>22</v>
      </c>
      <c xmlns="http://schemas.openxmlformats.org/spreadsheetml/2006/main" r="B20" s="77" t="s">
        <v>23</v>
      </c>
      <c r="C20" s="77"/>
      <c r="D20" s="77"/>
      <c r="E20" s="77"/>
      <c r="F20" s="77"/>
      <c r="G20" s="77"/>
      <c r="H20" s="77"/>
      <c r="I20" s="77"/>
      <c r="J20" s="77"/>
      <c r="K20" s="77"/>
      <c r="L20" s="77"/>
      <c r="M20" s="77"/>
      <c r="N20" s="77"/>
      <c r="O20" s="77"/>
      <c r="P20" s="77"/>
      <c r="Q20" s="77"/>
      <c r="R20" s="77"/>
      <c r="S20" s="77"/>
      <c r="T20" s="77"/>
      <c r="U20" s="77"/>
      <c r="V20" s="78"/>
      <c r="W20" s="78"/>
      <c r="X20" s="78"/>
      <c r="Y20" s="78"/>
      <c r="Z20" s="78"/>
      <c r="AA20" s="78"/>
      <c r="AB20" s="78"/>
      <c r="AC20" s="72"/>
      <c r="AD20" s="72"/>
      <c r="AE20" s="72"/>
      <c r="AF20" s="43"/>
      <c xmlns="http://schemas.openxmlformats.org/spreadsheetml/2006/main" r="AG20" s="76" t="s">
        <v>22</v>
      </c>
      <c r="AH20" s="120">
        <f>AH18-AH19</f>
        <v>0</v>
      </c>
      <c r="AI20" s="121"/>
      <c r="AJ20" s="121"/>
      <c r="AK20" s="121"/>
      <c r="AL20" s="121"/>
      <c r="AM20" s="121"/>
      <c r="AN20" s="121"/>
      <c r="AO20" s="121"/>
      <c r="AP20" s="121"/>
      <c r="AQ20" s="121"/>
      <c r="AR20" s="121"/>
      <c r="AS20" s="122"/>
      <c r="AT20" s="12"/>
      <c r="AU20" s="12"/>
      <c r="AV20" s="12"/>
      <c r="AW20" s="32"/>
      <c r="AX20" s="32"/>
      <c r="AY20" s="32"/>
      <c r="AZ20" s="32"/>
      <c r="BA20" s="31"/>
      <c r="BB20" s="31"/>
      <c r="BC20" s="31"/>
      <c r="BD20" s="31"/>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row>
    <row r="21" spans="1:100" ht="21.75" customHeight="1" x14ac:dyDescent="0.25">
      <c xmlns="http://schemas.openxmlformats.org/spreadsheetml/2006/main" r="A21" s="75" t="s">
        <v>24</v>
      </c>
      <c xmlns="http://schemas.openxmlformats.org/spreadsheetml/2006/main" r="B21" s="77" t="s">
        <v>25</v>
      </c>
      <c r="C21" s="77"/>
      <c r="D21" s="77"/>
      <c r="E21" s="77"/>
      <c r="F21" s="77"/>
      <c r="G21" s="77"/>
      <c r="H21" s="77"/>
      <c r="I21" s="77"/>
      <c r="J21" s="77"/>
      <c r="K21" s="77"/>
      <c r="L21" s="77"/>
      <c r="M21" s="77"/>
      <c r="N21" s="77"/>
      <c r="O21" s="77"/>
      <c r="P21" s="77"/>
      <c r="Q21" s="77"/>
      <c r="R21" s="77"/>
      <c r="S21" s="77"/>
      <c r="T21" s="77"/>
      <c r="U21" s="77"/>
      <c r="V21" s="77"/>
      <c r="W21" s="77"/>
      <c r="X21" s="77"/>
      <c r="Y21" s="77"/>
      <c r="Z21" s="79"/>
      <c r="AA21" s="79"/>
      <c r="AB21" s="79"/>
      <c r="AC21" s="72"/>
      <c r="AD21" s="72"/>
      <c r="AE21" s="72"/>
      <c r="AF21" s="43"/>
      <c xmlns="http://schemas.openxmlformats.org/spreadsheetml/2006/main" r="AG21" s="76" t="s">
        <v>24</v>
      </c>
      <c r="AH21" s="117"/>
      <c r="AI21" s="118"/>
      <c r="AJ21" s="118"/>
      <c r="AK21" s="118"/>
      <c r="AL21" s="118"/>
      <c r="AM21" s="118"/>
      <c r="AN21" s="118"/>
      <c r="AO21" s="118"/>
      <c r="AP21" s="118"/>
      <c r="AQ21" s="118"/>
      <c r="AR21" s="118"/>
      <c r="AS21" s="119"/>
      <c r="AT21" s="12"/>
      <c r="AU21" s="12"/>
      <c r="AV21" s="12"/>
      <c r="AW21" s="12"/>
      <c r="AX21" s="12"/>
      <c r="AY21" s="12"/>
      <c r="AZ21" s="12"/>
      <c r="BA21" s="12"/>
      <c r="BB21" s="12"/>
      <c r="BC21" s="12"/>
      <c r="BD21" s="12"/>
      <c r="BE21" s="12" t="s">
        <v>26</v>
      </c>
      <c r="BF21" s="12"/>
      <c r="BG21" s="12"/>
      <c r="BH21" s="12"/>
      <c r="BI21" s="12"/>
      <c r="BJ21" s="12"/>
      <c r="BK21" s="12"/>
      <c r="BL21" s="12"/>
      <c r="BM21" s="12"/>
      <c r="BN21" s="12"/>
      <c r="BO21" s="12"/>
      <c r="BP21" s="12"/>
      <c r="BQ21" s="12"/>
      <c r="BR21" s="12"/>
      <c r="BS21" s="12"/>
      <c r="BT21" s="12"/>
      <c r="BU21" s="12"/>
      <c r="BV21" s="12"/>
      <c r="BW21" s="12"/>
      <c r="BX21" s="12"/>
      <c r="BY21" s="12"/>
      <c r="BZ21" s="12"/>
      <c r="CA21" s="17"/>
      <c r="CB21" s="12"/>
      <c r="CC21" s="12"/>
      <c r="CD21" s="12"/>
      <c r="CE21" s="12"/>
      <c r="CF21" s="12"/>
      <c r="CG21" s="12"/>
      <c r="CH21" s="12"/>
      <c r="CI21" s="12"/>
      <c r="CJ21" s="12"/>
      <c r="CK21" s="12"/>
      <c r="CL21" s="12"/>
      <c r="CM21" s="12"/>
      <c r="CN21" s="12"/>
      <c r="CO21" s="12"/>
      <c r="CP21" s="12"/>
      <c r="CQ21" s="12"/>
      <c r="CR21" s="12"/>
      <c r="CS21" s="12"/>
      <c r="CT21" s="12"/>
      <c r="CU21" s="12"/>
      <c r="CV21" s="12"/>
    </row>
    <row r="22" spans="1:100" ht="21.75" customHeight="1" x14ac:dyDescent="0.25">
      <c xmlns="http://schemas.openxmlformats.org/spreadsheetml/2006/main" r="A22" s="75" t="s">
        <v>27</v>
      </c>
      <c xmlns="http://schemas.openxmlformats.org/spreadsheetml/2006/main" r="B22" s="79" t="s">
        <v>28</v>
      </c>
      <c r="C22" s="77"/>
      <c r="D22" s="77"/>
      <c r="E22" s="77"/>
      <c r="F22" s="77"/>
      <c r="G22" s="77"/>
      <c r="H22" s="77"/>
      <c r="I22" s="77"/>
      <c r="J22" s="77"/>
      <c r="K22" s="77"/>
      <c r="L22" s="77"/>
      <c r="M22" s="77"/>
      <c r="N22" s="77"/>
      <c r="O22" s="77"/>
      <c r="P22" s="77"/>
      <c r="Q22" s="77"/>
      <c r="R22" s="77"/>
      <c r="S22" s="77"/>
      <c r="T22" s="77"/>
      <c r="U22" s="77"/>
      <c r="V22" s="77"/>
      <c r="W22" s="77"/>
      <c r="X22" s="77"/>
      <c r="Y22" s="77"/>
      <c r="Z22" s="79"/>
      <c r="AA22" s="79"/>
      <c r="AB22" s="79"/>
      <c r="AC22" s="72"/>
      <c r="AD22" s="72"/>
      <c r="AE22" s="72"/>
      <c r="AF22" s="43"/>
      <c xmlns="http://schemas.openxmlformats.org/spreadsheetml/2006/main" r="AG22" s="76" t="s">
        <v>27</v>
      </c>
      <c r="AH22" s="120">
        <f>AH20-AH21</f>
        <v>0</v>
      </c>
      <c r="AI22" s="121"/>
      <c r="AJ22" s="121"/>
      <c r="AK22" s="121"/>
      <c r="AL22" s="121"/>
      <c r="AM22" s="121"/>
      <c r="AN22" s="121"/>
      <c r="AO22" s="121"/>
      <c r="AP22" s="121"/>
      <c r="AQ22" s="121"/>
      <c r="AR22" s="121"/>
      <c r="AS22" s="12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22"/>
      <c r="CB22" s="12"/>
      <c r="CC22" s="12"/>
      <c r="CD22" s="12"/>
      <c r="CE22" s="12"/>
      <c r="CF22" s="12"/>
      <c r="CG22" s="12"/>
      <c r="CH22" s="12"/>
      <c r="CI22" s="12"/>
      <c r="CJ22" s="12"/>
      <c r="CK22" s="12"/>
      <c r="CL22" s="12"/>
      <c r="CM22" s="12"/>
      <c r="CN22" s="12"/>
      <c r="CO22" s="12"/>
      <c r="CP22" s="12"/>
      <c r="CQ22" s="12"/>
      <c r="CR22" s="12"/>
      <c r="CS22" s="12"/>
      <c r="CT22" s="12"/>
      <c r="CU22" s="12"/>
      <c r="CV22" s="12"/>
    </row>
    <row r="23" spans="1:100" ht="21.75" customHeight="1" x14ac:dyDescent="0.25">
      <c xmlns="http://schemas.openxmlformats.org/spreadsheetml/2006/main" r="A23" s="75" t="s">
        <v>29</v>
      </c>
      <c xmlns="http://schemas.openxmlformats.org/spreadsheetml/2006/main" r="B23" s="77" t="s">
        <v>30</v>
      </c>
      <c r="C23" s="77"/>
      <c r="D23" s="77"/>
      <c r="E23" s="77"/>
      <c r="F23" s="77"/>
      <c r="G23" s="77"/>
      <c r="H23" s="77"/>
      <c r="I23" s="77"/>
      <c r="J23" s="80"/>
      <c r="K23" s="77"/>
      <c r="L23" s="77"/>
      <c r="M23" s="77"/>
      <c r="N23" s="77"/>
      <c r="O23" s="77"/>
      <c r="P23" s="77"/>
      <c r="Q23" s="77"/>
      <c r="R23" s="77"/>
      <c r="S23" s="77"/>
      <c r="T23" s="77"/>
      <c r="U23" s="77"/>
      <c r="V23" s="77"/>
      <c r="W23" s="77"/>
      <c r="X23" s="77"/>
      <c r="Y23" s="77"/>
      <c r="Z23" s="79"/>
      <c r="AA23" s="79"/>
      <c r="AB23" s="79"/>
      <c r="AC23" s="72"/>
      <c r="AD23" s="72"/>
      <c r="AE23" s="72"/>
      <c r="AF23" s="43"/>
      <c xmlns="http://schemas.openxmlformats.org/spreadsheetml/2006/main" r="AG23" s="81" t="s">
        <v>29</v>
      </c>
      <c r="AH23" s="120">
        <f>IF(AH22&gt;0,AH22,0)</f>
        <v>0</v>
      </c>
      <c r="AI23" s="121"/>
      <c r="AJ23" s="121"/>
      <c r="AK23" s="121"/>
      <c r="AL23" s="121"/>
      <c r="AM23" s="121"/>
      <c r="AN23" s="121"/>
      <c r="AO23" s="121"/>
      <c r="AP23" s="121"/>
      <c r="AQ23" s="121"/>
      <c r="AR23" s="121"/>
      <c r="AS23" s="12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22"/>
      <c r="CB23" s="12"/>
      <c r="CC23" s="12"/>
      <c r="CD23" s="12"/>
      <c r="CE23" s="12"/>
      <c r="CF23" s="12"/>
      <c r="CG23" s="12"/>
      <c r="CH23" s="12"/>
      <c r="CI23" s="12"/>
      <c r="CJ23" s="12"/>
      <c r="CK23" s="12"/>
      <c r="CL23" s="12"/>
      <c r="CM23" s="12"/>
      <c r="CN23" s="12"/>
      <c r="CO23" s="12"/>
      <c r="CP23" s="12"/>
      <c r="CQ23" s="12"/>
      <c r="CR23" s="12"/>
      <c r="CS23" s="12"/>
      <c r="CT23" s="12"/>
      <c r="CU23" s="12"/>
      <c r="CV23" s="12"/>
    </row>
    <row r="24" spans="1:100" ht="21.75" customHeight="1" x14ac:dyDescent="0.25">
      <c xmlns="http://schemas.openxmlformats.org/spreadsheetml/2006/main" r="A24" s="75" t="s">
        <v>31</v>
      </c>
      <c xmlns="http://schemas.openxmlformats.org/spreadsheetml/2006/main" r="B24" s="100" t="s">
        <v>32</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xmlns="http://schemas.openxmlformats.org/spreadsheetml/2006/main" r="AG24" s="81" t="s">
        <v>31</v>
      </c>
      <c r="AH24" s="120">
        <f>IF(AH23&gt;0,50000,0)</f>
        <v>0</v>
      </c>
      <c r="AI24" s="121"/>
      <c r="AJ24" s="121"/>
      <c r="AK24" s="121"/>
      <c r="AL24" s="121"/>
      <c r="AM24" s="121"/>
      <c r="AN24" s="121"/>
      <c r="AO24" s="121"/>
      <c r="AP24" s="121"/>
      <c r="AQ24" s="121"/>
      <c r="AR24" s="121"/>
      <c r="AS24" s="12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22"/>
      <c r="CB24" s="12"/>
      <c r="CC24" s="12"/>
      <c r="CD24" s="12"/>
      <c r="CE24" s="12"/>
      <c r="CF24" s="12"/>
      <c r="CG24" s="12"/>
      <c r="CH24" s="12"/>
      <c r="CI24" s="12"/>
      <c r="CJ24" s="12"/>
      <c r="CK24" s="12"/>
      <c r="CL24" s="12"/>
      <c r="CM24" s="12"/>
      <c r="CN24" s="12"/>
      <c r="CO24" s="12"/>
      <c r="CP24" s="12"/>
      <c r="CQ24" s="12"/>
      <c r="CR24" s="12"/>
      <c r="CS24" s="12"/>
      <c r="CT24" s="12"/>
      <c r="CU24" s="12"/>
      <c r="CV24" s="12"/>
    </row>
    <row r="25" spans="1:100" ht="21.75" customHeight="1" x14ac:dyDescent="0.25">
      <c xmlns="http://schemas.openxmlformats.org/spreadsheetml/2006/main" r="A25" s="82" t="s">
        <v>33</v>
      </c>
      <c xmlns="http://schemas.openxmlformats.org/spreadsheetml/2006/main" r="B25" s="72" t="s">
        <v>34</v>
      </c>
      <c r="C25" s="78"/>
      <c r="D25" s="78"/>
      <c r="E25" s="78"/>
      <c r="F25" s="83"/>
      <c r="G25" s="84"/>
      <c r="H25" s="84"/>
      <c r="I25" s="84"/>
      <c r="J25" s="84"/>
      <c r="K25" s="84"/>
      <c r="L25" s="84"/>
      <c r="M25" s="84"/>
      <c r="N25" s="84"/>
      <c r="O25" s="84"/>
      <c r="P25" s="84"/>
      <c r="Q25" s="84"/>
      <c r="R25" s="84"/>
      <c r="S25" s="84"/>
      <c r="T25" s="69"/>
      <c r="U25" s="143"/>
      <c r="V25" s="143"/>
      <c r="W25" s="143"/>
      <c r="X25" s="143"/>
      <c r="Y25" s="143"/>
      <c r="Z25" s="85"/>
      <c r="AA25" s="86"/>
      <c r="AB25" s="86"/>
      <c r="AC25" s="72"/>
      <c r="AD25" s="72"/>
      <c r="AE25" s="72"/>
      <c r="AF25" s="86"/>
      <c xmlns="http://schemas.openxmlformats.org/spreadsheetml/2006/main" r="AG25" s="74" t="s">
        <v>33</v>
      </c>
      <c r="AH25" s="120">
        <f>IF(AH23-AH24&lt;0,0, AH23-AH24)</f>
        <v>0</v>
      </c>
      <c r="AI25" s="121"/>
      <c r="AJ25" s="121"/>
      <c r="AK25" s="121"/>
      <c r="AL25" s="121"/>
      <c r="AM25" s="121"/>
      <c r="AN25" s="121"/>
      <c r="AO25" s="121"/>
      <c r="AP25" s="121"/>
      <c r="AQ25" s="121"/>
      <c r="AR25" s="121"/>
      <c r="AS25" s="122"/>
      <c r="AU25" s="12"/>
      <c r="AV25" s="12"/>
      <c r="AW25" s="12"/>
      <c r="AX25" s="2"/>
      <c r="AY25" s="2"/>
      <c r="AZ25" s="2"/>
      <c r="BA25" s="2"/>
      <c r="BB25" s="2"/>
      <c r="BC25" s="2"/>
      <c r="BD25" s="2"/>
      <c r="BE25" s="2"/>
      <c r="BF25" s="2"/>
      <c r="BG25" s="2"/>
      <c r="BH25" s="2"/>
      <c r="BI25" s="2"/>
      <c r="BJ25" s="2"/>
      <c r="BK25" s="2"/>
      <c r="BL25" s="15"/>
      <c r="BM25" s="15"/>
      <c r="BN25" s="12"/>
      <c r="BO25" s="12"/>
      <c r="BP25" s="12"/>
      <c r="BQ25" s="12"/>
      <c r="BR25" s="12"/>
      <c r="BS25" s="12"/>
      <c r="BT25" s="12"/>
      <c r="BU25" s="12"/>
      <c r="BV25" s="12"/>
      <c r="BW25" s="12"/>
      <c r="BX25" s="12"/>
      <c r="BY25" s="12"/>
      <c r="BZ25" s="12"/>
      <c r="CA25" s="23"/>
      <c r="CB25" s="12"/>
      <c r="CC25" s="12"/>
      <c r="CD25" s="12"/>
      <c r="CE25" s="12"/>
      <c r="CF25" s="12"/>
      <c r="CG25" s="12"/>
      <c r="CH25" s="12"/>
      <c r="CI25" s="12"/>
      <c r="CJ25" s="12"/>
      <c r="CK25" s="12"/>
      <c r="CL25" s="12"/>
      <c r="CM25" s="12"/>
      <c r="CN25" s="12"/>
      <c r="CO25" s="12"/>
      <c r="CP25" s="12"/>
      <c r="CQ25" s="12"/>
      <c r="CR25" s="12"/>
      <c r="CS25" s="12"/>
      <c r="CT25" s="12"/>
      <c r="CU25" s="12"/>
      <c r="CV25" s="12"/>
    </row>
    <row r="26" spans="1:100" ht="21.75" customHeight="1" x14ac:dyDescent="0.25">
      <c xmlns="http://schemas.openxmlformats.org/spreadsheetml/2006/main" r="A26" s="75" t="s">
        <v>35</v>
      </c>
      <c xmlns="http://schemas.openxmlformats.org/spreadsheetml/2006/main" r="B26" s="77" t="s">
        <v>36</v>
      </c>
      <c r="C26" s="77"/>
      <c r="D26" s="77"/>
      <c r="E26" s="77"/>
      <c r="F26" s="77"/>
      <c r="G26" s="77"/>
      <c r="H26" s="77"/>
      <c r="I26" s="77"/>
      <c r="J26" s="80"/>
      <c r="K26" s="77"/>
      <c r="L26" s="77"/>
      <c r="M26" s="77"/>
      <c r="N26" s="77"/>
      <c r="O26" s="77"/>
      <c r="P26" s="77"/>
      <c r="Q26" s="77"/>
      <c r="R26" s="77"/>
      <c r="S26" s="77"/>
      <c r="T26" s="77"/>
      <c r="U26" s="77"/>
      <c r="V26" s="77"/>
      <c r="W26" s="77"/>
      <c r="X26" s="77"/>
      <c r="Y26" s="77"/>
      <c r="Z26" s="79"/>
      <c r="AA26" s="79"/>
      <c r="AB26" s="79"/>
      <c r="AC26" s="72"/>
      <c r="AD26" s="72"/>
      <c r="AE26" s="72"/>
      <c r="AF26" s="43"/>
      <c xmlns="http://schemas.openxmlformats.org/spreadsheetml/2006/main" r="AG26" s="76" t="s">
        <v>35</v>
      </c>
      <c r="AH26" s="120">
        <f>AH25*0.01378</f>
        <v>0</v>
      </c>
      <c r="AI26" s="121"/>
      <c r="AJ26" s="121"/>
      <c r="AK26" s="121"/>
      <c r="AL26" s="121"/>
      <c r="AM26" s="121"/>
      <c r="AN26" s="121"/>
      <c r="AO26" s="121"/>
      <c r="AP26" s="121"/>
      <c r="AQ26" s="121"/>
      <c r="AR26" s="121"/>
      <c r="AS26" s="122"/>
      <c r="AU26" s="12"/>
      <c r="AV26" s="12"/>
      <c r="AW26" s="12"/>
      <c r="AX26" s="2"/>
      <c r="AY26" s="2"/>
      <c r="AZ26" s="2"/>
      <c r="BA26" s="2"/>
      <c r="BB26" s="2"/>
      <c r="BC26" s="2"/>
      <c r="BD26" s="2"/>
      <c r="BE26" s="2"/>
      <c r="BF26" s="2"/>
      <c r="BG26" s="2"/>
      <c r="BH26" s="2"/>
      <c r="BI26" s="2"/>
      <c r="BJ26" s="2"/>
      <c r="BK26" s="2"/>
      <c r="BL26" s="15"/>
      <c r="BM26" s="15"/>
      <c r="BN26" s="12"/>
      <c r="BO26" s="12"/>
      <c r="BP26" s="12"/>
      <c r="BQ26" s="12"/>
      <c r="BR26" s="12"/>
      <c r="BS26" s="12"/>
      <c r="BT26" s="12"/>
      <c r="BU26" s="12"/>
      <c r="BV26" s="12"/>
      <c r="BW26" s="12"/>
      <c r="BX26" s="12"/>
      <c r="BY26" s="12"/>
      <c r="BZ26" s="12"/>
      <c r="CA26" s="23"/>
      <c r="CB26" s="12"/>
      <c r="CC26" s="12"/>
      <c r="CD26" s="12"/>
      <c r="CE26" s="12"/>
      <c r="CF26" s="12"/>
      <c r="CG26" s="12"/>
      <c r="CH26" s="12"/>
      <c r="CI26" s="12"/>
      <c r="CJ26" s="12"/>
      <c r="CK26" s="12"/>
      <c r="CL26" s="12"/>
      <c r="CM26" s="12"/>
      <c r="CN26" s="12"/>
      <c r="CO26" s="12"/>
      <c r="CP26" s="12"/>
      <c r="CQ26" s="12"/>
      <c r="CR26" s="12"/>
      <c r="CS26" s="12"/>
      <c r="CT26" s="12"/>
      <c r="CU26" s="12"/>
      <c r="CV26" s="12"/>
    </row>
    <row r="27" spans="1:100" ht="21.75" customHeight="1" x14ac:dyDescent="0.25">
      <c xmlns="http://schemas.openxmlformats.org/spreadsheetml/2006/main" r="A27" s="87" t="s">
        <v>37</v>
      </c>
      <c r="B27" s="87"/>
      <c r="C27" s="87"/>
      <c r="D27" s="87"/>
      <c r="E27" s="87"/>
      <c r="F27" s="87"/>
      <c r="G27" s="87"/>
      <c r="H27" s="87"/>
      <c r="I27" s="87"/>
      <c r="J27" s="87"/>
      <c r="K27" s="87"/>
      <c r="L27" s="87"/>
      <c r="M27" s="87"/>
      <c r="N27" s="87"/>
      <c r="O27" s="87"/>
      <c r="P27" s="87"/>
      <c r="Q27" s="87"/>
      <c r="R27" s="87"/>
      <c r="S27" s="87"/>
      <c r="T27" s="87"/>
      <c r="U27" s="87"/>
      <c r="V27" s="87"/>
      <c r="W27" s="87"/>
      <c r="X27" s="87"/>
      <c r="Y27" s="77"/>
      <c r="Z27" s="79"/>
      <c r="AA27" s="79"/>
      <c r="AB27" s="79"/>
      <c r="AC27" s="72"/>
      <c r="AD27" s="72"/>
      <c r="AE27" s="72"/>
      <c r="AF27" s="43"/>
      <c xmlns="http://schemas.openxmlformats.org/spreadsheetml/2006/main" r="AG27" s="76" t="s">
        <v>38</v>
      </c>
      <c r="AH27" s="117"/>
      <c r="AI27" s="118"/>
      <c r="AJ27" s="118"/>
      <c r="AK27" s="118"/>
      <c r="AL27" s="118"/>
      <c r="AM27" s="118"/>
      <c r="AN27" s="118"/>
      <c r="AO27" s="118"/>
      <c r="AP27" s="118"/>
      <c r="AQ27" s="118"/>
      <c r="AR27" s="118"/>
      <c r="AS27" s="119"/>
      <c r="AU27" s="12"/>
      <c r="AV27" s="12"/>
      <c r="AW27" s="12"/>
      <c r="AX27" s="2"/>
      <c r="AY27" s="2"/>
      <c r="AZ27" s="2"/>
      <c r="BA27" s="2"/>
      <c r="BB27" s="2"/>
      <c r="BC27" s="2"/>
      <c r="BD27" s="2"/>
      <c r="BE27" s="2"/>
      <c r="BF27" s="2"/>
      <c r="BG27" s="2"/>
      <c r="BH27" s="2"/>
      <c r="BI27" s="2"/>
      <c r="BJ27" s="2"/>
      <c r="BK27" s="2"/>
      <c r="BL27" s="15"/>
      <c r="BM27" s="15"/>
      <c r="BN27" s="15"/>
      <c r="BO27" s="15"/>
      <c r="BP27" s="15"/>
      <c r="BQ27" s="15"/>
      <c r="BR27" s="15"/>
      <c r="BS27" s="15"/>
      <c r="BT27" s="15"/>
      <c r="BU27" s="15"/>
      <c r="BV27" s="15"/>
      <c r="BW27" s="15"/>
      <c r="BX27" s="15"/>
      <c r="BY27" s="15"/>
      <c r="BZ27" s="15"/>
      <c r="CA27" s="28"/>
      <c r="CB27" s="15"/>
      <c r="CC27" s="15"/>
      <c r="CD27" s="15"/>
      <c r="CE27" s="15"/>
      <c r="CF27" s="15"/>
      <c r="CG27" s="15"/>
      <c r="CH27" s="15"/>
      <c r="CI27" s="12"/>
      <c r="CJ27" s="12"/>
      <c r="CK27" s="12"/>
      <c r="CL27" s="12"/>
      <c r="CM27" s="12"/>
      <c r="CN27" s="12"/>
      <c r="CO27" s="12"/>
      <c r="CP27" s="12"/>
      <c r="CQ27" s="12"/>
      <c r="CR27" s="12"/>
      <c r="CS27" s="12"/>
      <c r="CT27" s="12"/>
      <c r="CU27" s="12"/>
      <c r="CV27" s="12"/>
    </row>
    <row r="28" spans="1:100" ht="21.75" customHeight="1" x14ac:dyDescent="0.25">
      <c xmlns="http://schemas.openxmlformats.org/spreadsheetml/2006/main" r="A28" s="75" t="s">
        <v>39</v>
      </c>
      <c xmlns="http://schemas.openxmlformats.org/spreadsheetml/2006/main" r="B28" s="77" t="s">
        <v>40</v>
      </c>
      <c r="C28" s="77"/>
      <c r="D28" s="77"/>
      <c r="E28" s="77"/>
      <c r="F28" s="77"/>
      <c r="G28" s="77"/>
      <c r="H28" s="77"/>
      <c r="I28" s="77"/>
      <c r="J28" s="77"/>
      <c r="K28" s="77"/>
      <c r="L28" s="77"/>
      <c r="M28" s="77"/>
      <c r="N28" s="77"/>
      <c r="O28" s="77"/>
      <c r="P28" s="77"/>
      <c r="Q28" s="77"/>
      <c r="R28" s="77"/>
      <c r="S28" s="77"/>
      <c r="T28" s="77"/>
      <c r="U28" s="77"/>
      <c r="V28" s="88"/>
      <c r="W28" s="88"/>
      <c r="X28" s="88"/>
      <c r="Y28" s="88"/>
      <c r="Z28" s="89"/>
      <c r="AA28" s="89"/>
      <c r="AB28" s="89"/>
      <c r="AC28" s="72"/>
      <c r="AD28" s="72"/>
      <c r="AE28" s="72"/>
      <c r="AF28" s="43"/>
      <c xmlns="http://schemas.openxmlformats.org/spreadsheetml/2006/main" r="AG28" s="76" t="s">
        <v>39</v>
      </c>
      <c r="AH28" s="117"/>
      <c r="AI28" s="118"/>
      <c r="AJ28" s="118"/>
      <c r="AK28" s="118"/>
      <c r="AL28" s="118"/>
      <c r="AM28" s="118"/>
      <c r="AN28" s="118"/>
      <c r="AO28" s="118"/>
      <c r="AP28" s="118"/>
      <c r="AQ28" s="118"/>
      <c r="AR28" s="118"/>
      <c r="AS28" s="119"/>
      <c r="AU28" s="12"/>
      <c r="AV28" s="12"/>
      <c r="AW28" s="12"/>
      <c r="AX28" s="2"/>
      <c r="AY28" s="2"/>
      <c r="AZ28" s="2"/>
      <c r="BA28" s="2"/>
      <c r="BB28" s="2"/>
      <c r="BC28" s="2"/>
      <c r="BD28" s="2"/>
      <c r="BE28" s="2"/>
      <c r="BF28" s="2"/>
      <c r="BG28" s="2"/>
      <c r="BH28" s="2"/>
      <c r="BI28" s="2"/>
      <c r="BJ28" s="2"/>
      <c r="BK28" s="2"/>
      <c r="BL28" s="15"/>
      <c r="BM28" s="15"/>
      <c r="BN28" s="15"/>
      <c r="BO28" s="15"/>
      <c r="BP28" s="15"/>
      <c r="BQ28" s="15"/>
      <c r="BR28" s="15"/>
      <c r="BS28" s="15"/>
      <c r="BT28" s="15"/>
      <c r="BU28" s="15"/>
      <c r="BV28" s="15"/>
      <c r="BW28" s="15"/>
      <c r="BX28" s="15"/>
      <c r="BY28" s="15"/>
      <c r="BZ28" s="15"/>
      <c r="CA28" s="28"/>
      <c r="CB28" s="15"/>
      <c r="CC28" s="15"/>
      <c r="CD28" s="15"/>
      <c r="CE28" s="15"/>
      <c r="CF28" s="15"/>
      <c r="CG28" s="15"/>
      <c r="CH28" s="15"/>
      <c r="CI28" s="12"/>
      <c r="CJ28" s="12"/>
      <c r="CK28" s="12"/>
      <c r="CL28" s="12"/>
      <c r="CM28" s="12"/>
      <c r="CN28" s="12"/>
      <c r="CO28" s="12"/>
      <c r="CP28" s="12"/>
      <c r="CQ28" s="12"/>
      <c r="CR28" s="12"/>
      <c r="CS28" s="12"/>
      <c r="CT28" s="12"/>
      <c r="CU28" s="12"/>
      <c r="CV28" s="12"/>
    </row>
    <row r="29" spans="1:100" ht="21.75" customHeight="1" x14ac:dyDescent="0.25">
      <c xmlns="http://schemas.openxmlformats.org/spreadsheetml/2006/main" r="A29" s="75" t="s">
        <v>41</v>
      </c>
      <c xmlns="http://schemas.openxmlformats.org/spreadsheetml/2006/main" r="B29" s="77" t="s">
        <v>42</v>
      </c>
      <c r="C29" s="77"/>
      <c r="D29" s="77"/>
      <c r="E29" s="77"/>
      <c r="F29" s="77"/>
      <c r="G29" s="77"/>
      <c r="H29" s="77"/>
      <c r="I29" s="77"/>
      <c r="J29" s="77"/>
      <c r="K29" s="77"/>
      <c r="L29" s="77"/>
      <c r="M29" s="77"/>
      <c r="N29" s="77"/>
      <c r="O29" s="77"/>
      <c r="P29" s="77"/>
      <c r="Q29" s="77"/>
      <c r="R29" s="77"/>
      <c r="S29" s="77"/>
      <c r="T29" s="77"/>
      <c r="U29" s="77"/>
      <c r="V29" s="77"/>
      <c r="W29" s="77"/>
      <c r="X29" s="77"/>
      <c r="Y29" s="77"/>
      <c r="Z29" s="79"/>
      <c r="AA29" s="79"/>
      <c r="AB29" s="79"/>
      <c r="AC29" s="72"/>
      <c r="AD29" s="72"/>
      <c r="AE29" s="72"/>
      <c r="AF29" s="43"/>
      <c xmlns="http://schemas.openxmlformats.org/spreadsheetml/2006/main" r="AG29" s="76" t="s">
        <v>41</v>
      </c>
      <c r="AH29" s="120">
        <f>AH26-AH27-AH28</f>
        <v>0</v>
      </c>
      <c r="AI29" s="121"/>
      <c r="AJ29" s="121"/>
      <c r="AK29" s="121"/>
      <c r="AL29" s="121"/>
      <c r="AM29" s="121"/>
      <c r="AN29" s="121"/>
      <c r="AO29" s="121"/>
      <c r="AP29" s="121"/>
      <c r="AQ29" s="121"/>
      <c r="AR29" s="121"/>
      <c r="AS29" s="122"/>
      <c r="AU29" s="12"/>
      <c r="AV29" s="12"/>
      <c r="AW29" s="12"/>
      <c r="AX29" s="2"/>
      <c r="AY29" s="2"/>
      <c r="AZ29" s="2"/>
      <c r="BA29" s="2"/>
      <c r="BB29" s="2"/>
      <c r="BC29" s="2"/>
      <c r="BD29" s="2"/>
      <c r="BE29" s="2"/>
      <c r="BF29" s="2"/>
      <c r="BG29" s="2"/>
      <c r="BH29" s="2"/>
      <c r="BI29" s="2"/>
      <c r="BJ29" s="2"/>
      <c r="BK29" s="2"/>
      <c r="BL29" s="15"/>
      <c r="BM29" s="15"/>
      <c r="BN29" s="15"/>
      <c r="BO29" s="15"/>
      <c r="BP29" s="15"/>
      <c r="BQ29" s="15"/>
      <c r="BR29" s="15"/>
      <c r="BS29" s="15"/>
      <c r="BT29" s="15"/>
      <c r="BU29" s="15"/>
      <c r="BV29" s="15"/>
      <c r="BW29" s="15"/>
      <c r="BX29" s="15"/>
      <c r="BY29" s="15"/>
      <c r="BZ29" s="15"/>
      <c r="CA29" s="28"/>
      <c r="CB29" s="15"/>
      <c r="CC29" s="15"/>
      <c r="CD29" s="15"/>
      <c r="CE29" s="15"/>
      <c r="CF29" s="15"/>
      <c r="CG29" s="15"/>
      <c r="CH29" s="15"/>
      <c r="CI29" s="12"/>
      <c r="CJ29" s="12"/>
      <c r="CK29" s="12"/>
      <c r="CL29" s="12"/>
      <c r="CM29" s="12"/>
      <c r="CN29" s="12"/>
      <c r="CO29" s="12"/>
      <c r="CP29" s="12"/>
      <c r="CQ29" s="12"/>
      <c r="CR29" s="12"/>
      <c r="CS29" s="12"/>
      <c r="CT29" s="12"/>
      <c r="CU29" s="12"/>
      <c r="CV29" s="12"/>
    </row>
    <row r="30" spans="1:100" ht="21.75" customHeight="1" x14ac:dyDescent="0.25">
      <c xmlns="http://schemas.openxmlformats.org/spreadsheetml/2006/main" r="A30" s="75" t="s">
        <v>43</v>
      </c>
      <c xmlns="http://schemas.openxmlformats.org/spreadsheetml/2006/main" r="B30" s="77" t="str">
        <f>CONCATENATE("PENALTY (LINE 12 x ",P30,"%)  See Instructions")</f>
        <v>PENALIZACIÓN (LÍNEA 12 x 0 %) Consulte las instrucciones</v>
      </c>
      <c r="C30" s="77"/>
      <c r="D30" s="77"/>
      <c r="E30" s="77"/>
      <c r="F30" s="77"/>
      <c r="G30" s="77"/>
      <c r="H30" s="77"/>
      <c r="I30" s="77"/>
      <c r="J30" s="77"/>
      <c r="K30" s="77"/>
      <c r="L30" s="77"/>
      <c r="M30" s="77"/>
      <c r="N30" s="77"/>
      <c r="O30" s="77"/>
      <c r="P30" s="90">
        <f>IF(ISBLANK(AN9),0,(PRODUCT(100,VLOOKUP(AN9,Sheet1!$A$1:$G$50,IF(AN11&lt;=AN10,2,IF(AN11&lt;=AN10+10,3,IF(AN11&lt;=AN10+15,4,IF(AN11&lt;=AN10+20,5,IF(AN11&lt;=AN10+30,6,7)))))))))</f>
        <v>0</v>
      </c>
      <c r="Q30" s="77"/>
      <c r="R30" s="77"/>
      <c r="S30" s="77"/>
      <c r="T30" s="77"/>
      <c r="U30" s="77"/>
      <c r="V30" s="77"/>
      <c r="W30" s="77"/>
      <c r="X30" s="77"/>
      <c r="Y30" s="77"/>
      <c r="Z30" s="79"/>
      <c r="AA30" s="79"/>
      <c r="AB30" s="79"/>
      <c r="AC30" s="72"/>
      <c r="AD30" s="72"/>
      <c r="AE30" s="72"/>
      <c r="AF30" s="43"/>
      <c xmlns="http://schemas.openxmlformats.org/spreadsheetml/2006/main" r="AG30" s="76" t="s">
        <v>43</v>
      </c>
      <c r="AH30" s="120">
        <f>IF($BN$31+$BN$32&lt;15,0,BN31)</f>
        <v>0</v>
      </c>
      <c r="AI30" s="121"/>
      <c r="AJ30" s="121"/>
      <c r="AK30" s="121"/>
      <c r="AL30" s="121"/>
      <c r="AM30" s="121"/>
      <c r="AN30" s="121"/>
      <c r="AO30" s="121"/>
      <c r="AP30" s="121"/>
      <c r="AQ30" s="121"/>
      <c r="AR30" s="121"/>
      <c r="AS30" s="122"/>
      <c r="AU30" s="12"/>
      <c r="AV30" s="12"/>
      <c r="AW30" s="12"/>
      <c r="AX30" s="2"/>
      <c r="AY30" s="2"/>
      <c r="AZ30" s="2"/>
      <c r="BA30" s="2"/>
      <c r="BB30" s="2"/>
      <c r="BC30" s="2"/>
      <c r="BD30" s="2"/>
      <c r="BE30" s="2"/>
      <c r="BF30" s="2"/>
      <c r="BG30" s="2"/>
      <c r="BH30" s="2"/>
      <c r="BI30" s="2"/>
      <c r="BJ30" s="2"/>
      <c r="BK30" s="2"/>
      <c r="BL30" s="15"/>
      <c r="BM30" s="15"/>
      <c r="BN30" s="15"/>
      <c r="BO30" s="15"/>
      <c r="BP30" s="15"/>
      <c r="BQ30" s="15"/>
      <c r="BR30" s="15"/>
      <c r="BS30" s="15"/>
      <c r="BT30" s="15"/>
      <c r="BU30" s="15"/>
      <c r="BV30" s="15"/>
      <c r="BW30" s="15"/>
      <c r="BX30" s="15"/>
      <c r="BY30" s="15"/>
      <c r="BZ30" s="15"/>
      <c r="CA30" s="28"/>
      <c r="CB30" s="15"/>
      <c r="CC30" s="15"/>
      <c r="CD30" s="15"/>
      <c r="CE30" s="15"/>
      <c r="CF30" s="15"/>
      <c r="CG30" s="15"/>
      <c r="CH30" s="15"/>
      <c r="CI30" s="12"/>
      <c r="CJ30" s="12"/>
      <c r="CK30" s="12"/>
      <c r="CL30" s="12"/>
      <c r="CM30" s="12"/>
      <c r="CN30" s="12"/>
      <c r="CO30" s="12"/>
      <c r="CP30" s="12"/>
      <c r="CQ30" s="12"/>
      <c r="CR30" s="12"/>
      <c r="CS30" s="12"/>
      <c r="CT30" s="12"/>
      <c r="CU30" s="12"/>
      <c r="CV30" s="12"/>
    </row>
    <row r="31" spans="1:100" ht="21.75" customHeight="1" x14ac:dyDescent="0.25">
      <c xmlns="http://schemas.openxmlformats.org/spreadsheetml/2006/main" r="A31" s="75" t="s">
        <v>44</v>
      </c>
      <c xmlns="http://schemas.openxmlformats.org/spreadsheetml/2006/main" r="B31" s="129" t="s">
        <v>45</v>
      </c>
      <c r="C31" s="129"/>
      <c r="D31" s="129"/>
      <c r="E31" s="129"/>
      <c r="F31" s="129"/>
      <c r="G31" s="129"/>
      <c r="H31" s="129"/>
      <c r="I31" s="129"/>
      <c r="J31" s="129"/>
      <c r="K31" s="129"/>
      <c r="L31" s="129"/>
      <c r="M31" s="129"/>
      <c r="N31" s="129"/>
      <c r="O31" s="129"/>
      <c r="P31" s="129"/>
      <c r="Q31" s="129"/>
      <c r="R31" s="129"/>
      <c r="S31" s="129"/>
      <c r="T31" s="129"/>
      <c r="U31" s="129"/>
      <c r="V31" s="129"/>
      <c r="W31" s="129"/>
      <c r="X31" s="129"/>
      <c r="Y31" s="77"/>
      <c r="Z31" s="79"/>
      <c r="AA31" s="79"/>
      <c r="AB31" s="79"/>
      <c r="AC31" s="72"/>
      <c r="AD31" s="72"/>
      <c r="AE31" s="72"/>
      <c r="AF31" s="43"/>
      <c xmlns="http://schemas.openxmlformats.org/spreadsheetml/2006/main" r="AG31" s="76" t="s">
        <v>44</v>
      </c>
      <c r="AH31" s="120">
        <f>IF($BN$31+$BN$32&lt;15,0,BN32)</f>
        <v>0</v>
      </c>
      <c r="AI31" s="121"/>
      <c r="AJ31" s="121"/>
      <c r="AK31" s="121"/>
      <c r="AL31" s="121"/>
      <c r="AM31" s="121"/>
      <c r="AN31" s="121"/>
      <c r="AO31" s="121"/>
      <c r="AP31" s="121"/>
      <c r="AQ31" s="121"/>
      <c r="AR31" s="121"/>
      <c r="AS31" s="122"/>
      <c r="AU31" s="12"/>
      <c r="AV31" s="12"/>
      <c r="AW31" s="12"/>
      <c r="AX31" s="12"/>
      <c r="AY31" s="12"/>
      <c r="AZ31" s="12"/>
      <c r="BA31" s="12"/>
      <c r="BB31" s="12"/>
      <c r="BC31" s="12"/>
      <c r="BD31" s="12"/>
      <c r="BE31" s="12"/>
      <c r="BF31" s="12"/>
      <c r="BG31" s="12"/>
      <c r="BH31" s="12"/>
      <c r="BI31" s="12"/>
      <c r="BJ31" s="12"/>
      <c r="BK31" s="12"/>
      <c r="BL31" s="12"/>
      <c r="BM31" s="15"/>
      <c r="BN31" s="29">
        <f>IF(ISBLANK($AN$9),0,(PRODUCT($AH$29,VLOOKUP($AN$9,Sheet1!$A$1:$G$50,IF($AN$11&lt;=$AN$10,2,IF($AN$11&lt;=$AN$10+10,3,IF($AN$11&lt;=$AN$10+15,4,IF($AN$11&lt;=$AN$10+20,5,IF($AN$11&lt;=$AN$10+30,6,7)))))))))</f>
        <v>0</v>
      </c>
      <c r="BO31" s="29"/>
      <c r="BP31" s="29"/>
      <c r="BQ31" s="29"/>
      <c r="BR31" s="29"/>
      <c r="BS31" s="29"/>
      <c r="BT31" s="29"/>
      <c r="BU31" s="29"/>
      <c r="BV31" s="29"/>
      <c r="BW31" s="29"/>
      <c r="BX31" s="29"/>
      <c r="BY31" s="29"/>
      <c r="BZ31" s="29"/>
      <c r="CA31" s="29"/>
      <c r="CB31" s="29"/>
      <c r="CC31" s="15"/>
      <c r="CD31" s="15"/>
      <c r="CE31" s="15"/>
      <c r="CF31" s="15"/>
      <c r="CG31" s="15"/>
      <c r="CH31" s="15"/>
      <c r="CI31" s="12"/>
      <c r="CJ31" s="12"/>
      <c r="CK31" s="12"/>
      <c r="CL31" s="12"/>
      <c r="CM31" s="12"/>
      <c r="CN31" s="12"/>
      <c r="CO31" s="12"/>
      <c r="CP31" s="12"/>
      <c r="CQ31" s="12"/>
      <c r="CR31" s="12"/>
      <c r="CS31" s="12"/>
      <c r="CT31" s="12"/>
      <c r="CU31" s="12"/>
      <c r="CV31" s="12"/>
    </row>
    <row r="32" spans="1:100" ht="21.75" customHeight="1" x14ac:dyDescent="0.25">
      <c xmlns="http://schemas.openxmlformats.org/spreadsheetml/2006/main" r="A32" s="75" t="s">
        <v>46</v>
      </c>
      <c xmlns="http://schemas.openxmlformats.org/spreadsheetml/2006/main" r="B32" s="77" t="s">
        <v>47</v>
      </c>
      <c r="C32" s="77"/>
      <c r="D32" s="77"/>
      <c r="E32" s="77"/>
      <c r="F32" s="77"/>
      <c r="G32" s="77"/>
      <c r="H32" s="77"/>
      <c r="I32" s="77"/>
      <c r="J32" s="77"/>
      <c r="K32" s="77"/>
      <c r="L32" s="77"/>
      <c r="M32" s="77"/>
      <c r="N32" s="77"/>
      <c r="O32" s="77"/>
      <c r="P32" s="77"/>
      <c r="Q32" s="77"/>
      <c r="R32" s="77"/>
      <c r="S32" s="77"/>
      <c r="T32" s="77"/>
      <c r="U32" s="77"/>
      <c r="V32" s="77"/>
      <c r="W32" s="77"/>
      <c r="X32" s="77"/>
      <c r="Y32" s="77"/>
      <c r="Z32" s="79"/>
      <c r="AA32" s="79"/>
      <c r="AB32" s="79"/>
      <c r="AC32" s="72"/>
      <c r="AD32" s="72"/>
      <c r="AE32" s="72"/>
      <c r="AF32" s="43"/>
      <c xmlns="http://schemas.openxmlformats.org/spreadsheetml/2006/main" r="AG32" s="76" t="s">
        <v>46</v>
      </c>
      <c r="AH32" s="117"/>
      <c r="AI32" s="118"/>
      <c r="AJ32" s="118"/>
      <c r="AK32" s="118"/>
      <c r="AL32" s="118"/>
      <c r="AM32" s="118"/>
      <c r="AN32" s="118"/>
      <c r="AO32" s="118"/>
      <c r="AP32" s="118"/>
      <c r="AQ32" s="118"/>
      <c r="AR32" s="118"/>
      <c r="AS32" s="119"/>
      <c r="AU32" s="12"/>
      <c r="AV32" s="12"/>
      <c r="AW32" s="145"/>
      <c r="AX32" s="145"/>
      <c r="AY32" s="145"/>
      <c r="AZ32" s="145"/>
      <c r="BA32" s="145"/>
      <c r="BB32" s="12"/>
      <c r="BC32" s="12"/>
      <c r="BD32" s="12"/>
      <c r="BE32" s="12"/>
      <c r="BF32" s="12"/>
      <c r="BG32" s="12"/>
      <c r="BH32" s="12"/>
      <c r="BI32" s="12"/>
      <c r="BJ32" s="12"/>
      <c r="BK32" s="12"/>
      <c r="BL32" s="12"/>
      <c r="BM32" s="15"/>
      <c r="BN32" s="29">
        <f>IF($AN$11&lt;=$AN$10,0,ROUND($AH$29*0.0075,2)*((MONTH($AN$11)-MONTH($AN$9+1))+(YEAR($AN$11)-YEAR($AN$10))*12))</f>
        <v>0</v>
      </c>
      <c r="BO32" s="29"/>
      <c r="BP32" s="29"/>
      <c r="BQ32" s="29"/>
      <c r="BR32" s="29"/>
      <c r="BS32" s="29"/>
      <c r="BT32" s="29"/>
      <c r="BU32" s="29"/>
      <c r="BV32" s="29"/>
      <c r="BW32" s="29"/>
      <c r="BX32" s="29"/>
      <c r="BY32" s="29"/>
      <c r="BZ32" s="29"/>
      <c r="CA32" s="29"/>
      <c r="CB32" s="29"/>
      <c r="CC32" s="15"/>
      <c r="CD32" s="15"/>
      <c r="CE32" s="15"/>
      <c r="CF32" s="15"/>
      <c r="CG32" s="15"/>
      <c r="CH32" s="15"/>
      <c r="CI32" s="12"/>
      <c r="CJ32" s="12"/>
      <c r="CK32" s="12"/>
      <c r="CL32" s="12"/>
      <c r="CM32" s="12"/>
      <c r="CN32" s="12"/>
      <c r="CO32" s="12"/>
      <c r="CP32" s="12"/>
      <c r="CQ32" s="12"/>
      <c r="CR32" s="12"/>
      <c r="CS32" s="12"/>
      <c r="CT32" s="12"/>
      <c r="CU32" s="12"/>
      <c r="CV32" s="12"/>
    </row>
    <row r="33" spans="1:100" ht="21.75" customHeight="1" x14ac:dyDescent="0.25">
      <c xmlns="http://schemas.openxmlformats.org/spreadsheetml/2006/main" r="A33" s="75" t="s">
        <v>48</v>
      </c>
      <c xmlns="http://schemas.openxmlformats.org/spreadsheetml/2006/main" r="B33" s="77" t="s">
        <v>49</v>
      </c>
      <c r="C33" s="77"/>
      <c r="D33" s="77"/>
      <c r="E33" s="77"/>
      <c r="F33" s="77"/>
      <c r="G33" s="77"/>
      <c r="H33" s="77"/>
      <c r="I33" s="77"/>
      <c r="J33" s="77"/>
      <c r="K33" s="77"/>
      <c r="L33" s="77"/>
      <c r="M33" s="77"/>
      <c r="N33" s="77"/>
      <c r="O33" s="77"/>
      <c r="P33" s="77"/>
      <c r="Q33" s="77"/>
      <c r="R33" s="77"/>
      <c r="S33" s="77"/>
      <c r="T33" s="77"/>
      <c r="U33" s="77"/>
      <c r="V33" s="77"/>
      <c r="W33" s="77"/>
      <c r="X33" s="77"/>
      <c r="Y33" s="77"/>
      <c r="Z33" s="79"/>
      <c r="AA33" s="79"/>
      <c r="AB33" s="79"/>
      <c r="AC33" s="72"/>
      <c r="AD33" s="72"/>
      <c r="AE33" s="72"/>
      <c r="AF33" s="43"/>
      <c xmlns="http://schemas.openxmlformats.org/spreadsheetml/2006/main" r="AG33" s="76" t="s">
        <v>48</v>
      </c>
      <c r="AH33" s="120">
        <f>AH29+AH30+AH31+AH32</f>
        <v>0</v>
      </c>
      <c r="AI33" s="121"/>
      <c r="AJ33" s="121"/>
      <c r="AK33" s="121"/>
      <c r="AL33" s="121"/>
      <c r="AM33" s="121"/>
      <c r="AN33" s="121"/>
      <c r="AO33" s="121"/>
      <c r="AP33" s="121"/>
      <c r="AQ33" s="121"/>
      <c r="AR33" s="121"/>
      <c r="AS33" s="122"/>
      <c r="AU33" s="12"/>
      <c r="AV33" s="12"/>
      <c r="AW33" s="12"/>
      <c r="AX33" s="12"/>
      <c r="AY33" s="12"/>
      <c r="AZ33" s="14"/>
      <c r="BA33" s="13"/>
      <c r="BB33" s="13"/>
      <c r="BC33" s="13"/>
      <c r="BD33" s="13"/>
      <c r="BE33" s="13"/>
      <c r="BF33" s="13"/>
      <c r="BG33" s="13"/>
      <c r="BH33" s="13"/>
      <c r="BI33" s="13"/>
      <c r="BJ33" s="13"/>
      <c r="BK33" s="13"/>
      <c r="BL33" s="13"/>
      <c r="BM33" s="30"/>
      <c r="BN33" s="30"/>
      <c r="BO33" s="30"/>
      <c r="BP33" s="30"/>
      <c r="BQ33" s="30"/>
      <c r="BR33" s="30"/>
      <c r="BS33" s="15"/>
      <c r="BT33" s="15"/>
      <c r="BU33" s="15"/>
      <c r="BV33" s="15"/>
      <c r="BW33" s="15"/>
      <c r="BX33" s="15"/>
      <c r="BY33" s="15"/>
      <c r="BZ33" s="15"/>
      <c r="CA33" s="28"/>
      <c r="CB33" s="15"/>
      <c r="CC33" s="15"/>
      <c r="CD33" s="15"/>
      <c r="CE33" s="15"/>
      <c r="CF33" s="15"/>
      <c r="CG33" s="15"/>
      <c r="CH33" s="15"/>
      <c r="CI33" s="12"/>
      <c r="CJ33" s="12"/>
      <c r="CK33" s="12"/>
      <c r="CL33" s="12"/>
      <c r="CM33" s="12"/>
      <c r="CN33" s="12"/>
      <c r="CO33" s="12"/>
      <c r="CP33" s="12"/>
      <c r="CQ33" s="12"/>
      <c r="CR33" s="12"/>
      <c r="CS33" s="12"/>
      <c r="CT33" s="12"/>
      <c r="CU33" s="12"/>
      <c r="CV33" s="12"/>
    </row>
    <row r="34" spans="1:100" ht="21.75" customHeight="1" x14ac:dyDescent="0.25">
      <c xmlns="http://schemas.openxmlformats.org/spreadsheetml/2006/main" r="A34" s="75" t="s">
        <v>50</v>
      </c>
      <c xmlns="http://schemas.openxmlformats.org/spreadsheetml/2006/main" r="B34" s="77" t="s">
        <v>51</v>
      </c>
      <c r="C34" s="77"/>
      <c r="D34" s="77"/>
      <c r="E34" s="77"/>
      <c r="F34" s="77"/>
      <c r="G34" s="77"/>
      <c r="H34" s="77"/>
      <c r="I34" s="77"/>
      <c r="J34" s="77"/>
      <c r="K34" s="77"/>
      <c r="L34" s="77"/>
      <c r="M34" s="77"/>
      <c r="N34" s="77"/>
      <c r="O34" s="77"/>
      <c r="P34" s="77"/>
      <c r="Q34" s="77"/>
      <c r="R34" s="77"/>
      <c r="S34" s="77"/>
      <c r="T34" s="77"/>
      <c r="U34" s="77"/>
      <c r="V34" s="77"/>
      <c r="W34" s="77"/>
      <c r="X34" s="77"/>
      <c r="Y34" s="77"/>
      <c r="Z34" s="79"/>
      <c r="AA34" s="79"/>
      <c r="AB34" s="79"/>
      <c r="AC34" s="72"/>
      <c r="AD34" s="72"/>
      <c r="AE34" s="72"/>
      <c r="AF34" s="43"/>
      <c xmlns="http://schemas.openxmlformats.org/spreadsheetml/2006/main" r="AG34" s="76" t="s">
        <v>50</v>
      </c>
      <c r="AH34" s="117"/>
      <c r="AI34" s="118"/>
      <c r="AJ34" s="118"/>
      <c r="AK34" s="118"/>
      <c r="AL34" s="118"/>
      <c r="AM34" s="118"/>
      <c r="AN34" s="118"/>
      <c r="AO34" s="118"/>
      <c r="AP34" s="118"/>
      <c r="AQ34" s="118"/>
      <c r="AR34" s="118"/>
      <c r="AS34" s="119"/>
      <c r="AU34" s="12"/>
      <c r="AV34" s="12"/>
      <c r="AW34" s="12"/>
      <c r="AX34" s="12"/>
      <c r="AY34" s="12"/>
      <c r="AZ34" s="12"/>
      <c r="BA34" s="12"/>
      <c r="BB34" s="12"/>
      <c r="BC34" s="12"/>
      <c r="BD34" s="12"/>
      <c r="BE34" s="12"/>
      <c r="BF34" s="12"/>
      <c r="BG34" s="12"/>
      <c r="BH34" s="12"/>
      <c r="BI34" s="12"/>
      <c r="BJ34" s="12"/>
      <c r="BK34" s="12"/>
      <c r="BL34" s="12"/>
      <c r="BM34" s="15"/>
      <c r="BN34" s="15"/>
      <c r="BO34" s="15"/>
      <c r="BP34" s="15"/>
      <c r="BQ34" s="15"/>
      <c r="BR34" s="15"/>
      <c r="BS34" s="15"/>
      <c r="BT34" s="15"/>
      <c r="BU34" s="15"/>
      <c r="BV34" s="15"/>
      <c r="BW34" s="15"/>
      <c r="BX34" s="15"/>
      <c r="BY34" s="15"/>
      <c r="BZ34" s="15"/>
      <c r="CA34" s="28"/>
      <c r="CB34" s="15"/>
      <c r="CC34" s="15"/>
      <c r="CD34" s="15"/>
      <c r="CE34" s="15"/>
      <c r="CF34" s="15"/>
      <c r="CG34" s="15"/>
      <c r="CH34" s="15"/>
      <c r="CI34" s="12"/>
      <c r="CJ34" s="12"/>
      <c r="CK34" s="12"/>
      <c r="CL34" s="12"/>
      <c r="CM34" s="12"/>
      <c r="CN34" s="12"/>
      <c r="CO34" s="12"/>
      <c r="CP34" s="12"/>
      <c r="CQ34" s="12"/>
      <c r="CR34" s="12"/>
      <c r="CS34" s="12"/>
      <c r="CT34" s="12"/>
      <c r="CU34" s="12"/>
      <c r="CV34" s="12"/>
    </row>
    <row r="35" spans="1:100" ht="21.75" customHeight="1" x14ac:dyDescent="0.25">
      <c xmlns="http://schemas.openxmlformats.org/spreadsheetml/2006/main" r="A35" s="75" t="s">
        <v>52</v>
      </c>
      <c xmlns="http://schemas.openxmlformats.org/spreadsheetml/2006/main" r="B35" s="100" t="s">
        <v>53</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xmlns="http://schemas.openxmlformats.org/spreadsheetml/2006/main" r="AG35" s="70" t="s">
        <v>52</v>
      </c>
      <c r="AH35" s="120">
        <f>IF(AH22&lt;0, -AH22, 0)</f>
        <v>0</v>
      </c>
      <c r="AI35" s="121"/>
      <c r="AJ35" s="121"/>
      <c r="AK35" s="121"/>
      <c r="AL35" s="121"/>
      <c r="AM35" s="121"/>
      <c r="AN35" s="121"/>
      <c r="AO35" s="121"/>
      <c r="AP35" s="121"/>
      <c r="AQ35" s="121"/>
      <c r="AR35" s="121"/>
      <c r="AS35" s="122"/>
      <c r="AU35" s="12"/>
      <c r="AV35" s="12"/>
      <c r="AW35" s="12"/>
      <c r="AX35" s="12"/>
      <c r="AY35" s="12"/>
      <c r="AZ35" s="12"/>
      <c r="BA35" s="12"/>
      <c r="BB35" s="12"/>
      <c r="BC35" s="12"/>
      <c r="BD35" s="12"/>
      <c r="BE35" s="12"/>
      <c r="BF35" s="12"/>
      <c r="BG35" s="12"/>
      <c r="BH35" s="12"/>
      <c r="BI35" s="12"/>
      <c r="BJ35" s="12"/>
      <c r="BK35" s="12"/>
      <c r="BL35" s="12"/>
      <c r="BM35" s="15"/>
      <c r="BN35" s="15"/>
      <c r="BO35" s="15"/>
      <c r="BP35" s="15"/>
      <c r="BQ35" s="15"/>
      <c r="BR35" s="15"/>
      <c r="BS35" s="15"/>
      <c r="BT35" s="15"/>
      <c r="BU35" s="15"/>
      <c r="BV35" s="15"/>
      <c r="BW35" s="15"/>
      <c r="BX35" s="15"/>
      <c r="BY35" s="15"/>
      <c r="BZ35" s="15"/>
      <c r="CA35" s="28"/>
      <c r="CB35" s="15"/>
      <c r="CC35" s="15"/>
      <c r="CD35" s="15"/>
      <c r="CE35" s="15"/>
      <c r="CF35" s="15"/>
      <c r="CG35" s="15"/>
      <c r="CH35" s="15"/>
      <c r="CI35" s="12"/>
      <c r="CJ35" s="12"/>
      <c r="CK35" s="12"/>
      <c r="CL35" s="12"/>
      <c r="CM35" s="12"/>
      <c r="CN35" s="12"/>
      <c r="CO35" s="12"/>
      <c r="CP35" s="12"/>
      <c r="CQ35" s="12"/>
      <c r="CR35" s="12"/>
      <c r="CS35" s="12"/>
      <c r="CT35" s="12"/>
      <c r="CU35" s="12"/>
      <c r="CV35" s="12"/>
    </row>
    <row r="36" spans="1:100" ht="14.25" customHeight="1" x14ac:dyDescent="0.2">
      <c r="A36" s="91" t="s">
        <v>54</v>
      </c>
      <c xmlns="http://schemas.openxmlformats.org/spreadsheetml/2006/main" r="B36" s="100" t="s">
        <v>55</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46"/>
      <c r="AH36" s="46"/>
      <c r="AI36" s="46"/>
      <c r="AJ36" s="46"/>
      <c r="AK36" s="46"/>
      <c r="AL36" s="46"/>
      <c r="AM36" s="46"/>
      <c r="AN36" s="46"/>
      <c r="AO36" s="46"/>
      <c r="AP36" s="46"/>
      <c r="AQ36" s="46"/>
      <c r="AR36" s="46"/>
      <c r="AS36" s="46"/>
      <c r="AU36" s="12"/>
      <c r="AV36" s="12"/>
      <c r="AW36" s="12"/>
      <c r="AX36" s="12"/>
      <c r="AY36" s="12"/>
      <c r="AZ36" s="12"/>
      <c r="BA36" s="12"/>
      <c r="BB36" s="12"/>
      <c r="BC36" s="12"/>
      <c r="BD36" s="12"/>
      <c r="BE36" s="12"/>
      <c r="BF36" s="12"/>
      <c r="BG36" s="12"/>
      <c r="BH36" s="12"/>
      <c r="BI36" s="12"/>
      <c r="BJ36" s="12"/>
      <c r="BK36" s="12"/>
      <c r="BL36" s="12"/>
      <c r="BM36" s="15"/>
      <c r="BN36" s="15"/>
      <c r="BO36" s="15"/>
      <c r="BP36" s="15"/>
      <c r="BQ36" s="15"/>
      <c r="BR36" s="15"/>
      <c r="BS36" s="15"/>
      <c r="BT36" s="15"/>
      <c r="BU36" s="15"/>
      <c r="BV36" s="15"/>
      <c r="BW36" s="15"/>
      <c r="BX36" s="15"/>
      <c r="BY36" s="15"/>
      <c r="BZ36" s="15"/>
      <c r="CA36" s="28"/>
      <c r="CB36" s="15"/>
      <c r="CC36" s="15"/>
      <c r="CD36" s="15"/>
      <c r="CE36" s="15"/>
      <c r="CF36" s="15"/>
      <c r="CG36" s="15"/>
      <c r="CH36" s="15"/>
      <c r="CI36" s="12"/>
      <c r="CJ36" s="12"/>
      <c r="CK36" s="12"/>
      <c r="CL36" s="12"/>
      <c r="CM36" s="12"/>
      <c r="CN36" s="12"/>
      <c r="CO36" s="12"/>
      <c r="CP36" s="12"/>
      <c r="CQ36" s="12"/>
      <c r="CR36" s="12"/>
      <c r="CS36" s="12"/>
      <c r="CT36" s="12"/>
      <c r="CU36" s="12"/>
      <c r="CV36" s="12"/>
    </row>
    <row r="37" spans="1:100" ht="20.25" customHeight="1" x14ac:dyDescent="0.2">
      <c r="A37" s="112"/>
      <c xmlns="http://schemas.openxmlformats.org/spreadsheetml/2006/main" r="B37" s="151" t="s">
        <v>56</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12"/>
      <c r="AS37" s="101"/>
      <c r="AU37" s="12"/>
      <c r="AV37" s="12"/>
      <c r="AW37" s="12"/>
      <c r="AX37" s="12"/>
      <c r="AY37" s="12"/>
      <c r="AZ37" s="12"/>
      <c r="BA37" s="12"/>
      <c r="BB37" s="12"/>
      <c r="BC37" s="12"/>
      <c r="BD37" s="12"/>
      <c r="BE37" s="12"/>
      <c r="BF37" s="12"/>
      <c r="BG37" s="12"/>
      <c r="BH37" s="12"/>
      <c r="BI37" s="12"/>
      <c r="BJ37" s="12"/>
      <c r="BK37" s="12"/>
      <c r="BL37" s="12"/>
      <c r="BM37" s="15"/>
      <c r="BN37" s="15"/>
      <c r="BO37" s="15"/>
      <c r="BP37" s="15"/>
      <c r="BQ37" s="15"/>
      <c r="BR37" s="15"/>
      <c r="BS37" s="15"/>
      <c r="BT37" s="15"/>
      <c r="BU37" s="15"/>
      <c r="BV37" s="15"/>
      <c r="BW37" s="15"/>
      <c r="BX37" s="15"/>
      <c r="BY37" s="15"/>
      <c r="BZ37" s="15"/>
      <c r="CA37" s="28"/>
      <c r="CB37" s="15"/>
      <c r="CC37" s="15"/>
      <c r="CD37" s="15"/>
      <c r="CE37" s="15"/>
      <c r="CF37" s="15"/>
      <c r="CG37" s="15"/>
      <c r="CH37" s="15"/>
      <c r="CI37" s="12"/>
      <c r="CJ37" s="12"/>
      <c r="CK37" s="12"/>
      <c r="CL37" s="12"/>
      <c r="CM37" s="12"/>
      <c r="CN37" s="12"/>
      <c r="CO37" s="12"/>
      <c r="CP37" s="12"/>
      <c r="CQ37" s="12"/>
      <c r="CR37" s="12"/>
      <c r="CS37" s="12"/>
      <c r="CT37" s="12"/>
      <c r="CU37" s="12"/>
      <c r="CV37" s="12"/>
    </row>
    <row r="38" spans="1:100" ht="6.75" customHeight="1"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2"/>
      <c r="AK38" s="92"/>
      <c r="AL38" s="92"/>
      <c r="AM38" s="92"/>
      <c r="AN38" s="92"/>
      <c r="AO38" s="92"/>
      <c r="AP38" s="92"/>
      <c r="AQ38" s="92"/>
      <c r="AR38" s="92"/>
      <c r="AS38" s="92"/>
      <c r="AU38" s="12"/>
      <c r="AV38" s="12"/>
      <c r="AW38" s="12"/>
      <c r="AX38" s="12"/>
      <c r="AY38" s="12"/>
      <c r="AZ38" s="12"/>
      <c r="BA38" s="12"/>
      <c r="BB38" s="12"/>
      <c r="BC38" s="12"/>
      <c r="BD38" s="12"/>
      <c r="BE38" s="12"/>
      <c r="BF38" s="12"/>
      <c r="BG38" s="12"/>
      <c r="BH38" s="12"/>
      <c r="BI38" s="12"/>
      <c r="BJ38" s="12"/>
      <c r="BK38" s="12"/>
      <c r="BL38" s="12"/>
      <c r="BM38" s="15"/>
      <c r="BN38" s="15"/>
      <c r="BO38" s="15"/>
      <c r="BP38" s="15"/>
      <c r="BQ38" s="15"/>
      <c r="BR38" s="15"/>
      <c r="BS38" s="15"/>
      <c r="BT38" s="15"/>
      <c r="BU38" s="15"/>
      <c r="BV38" s="15"/>
      <c r="BW38" s="15"/>
      <c r="BX38" s="15"/>
      <c r="BY38" s="15"/>
      <c r="BZ38" s="15"/>
      <c r="CA38" s="28"/>
      <c r="CB38" s="15"/>
      <c r="CC38" s="15"/>
      <c r="CD38" s="15"/>
      <c r="CE38" s="15"/>
      <c r="CF38" s="15"/>
      <c r="CG38" s="15"/>
      <c r="CH38" s="15"/>
      <c r="CI38" s="12"/>
      <c r="CJ38" s="12"/>
      <c r="CK38" s="12"/>
      <c r="CL38" s="12"/>
      <c r="CM38" s="12"/>
      <c r="CN38" s="12"/>
      <c r="CO38" s="12"/>
      <c r="CP38" s="12"/>
      <c r="CQ38" s="12"/>
      <c r="CR38" s="12"/>
      <c r="CS38" s="12"/>
      <c r="CT38" s="12"/>
      <c r="CU38" s="12"/>
      <c r="CV38" s="12"/>
    </row>
    <row r="39" spans="1:100" ht="12.75" customHeight="1" x14ac:dyDescent="0.2">
      <c xmlns="http://schemas.openxmlformats.org/spreadsheetml/2006/main" r="A39" s="114" t="s">
        <v>57</v>
      </c>
      <c r="B39" s="115"/>
      <c r="C39" s="115"/>
      <c r="D39" s="115"/>
      <c r="E39" s="115"/>
      <c r="F39" s="115"/>
      <c r="G39" s="115"/>
      <c r="H39" s="115"/>
      <c r="I39" s="115"/>
      <c r="J39" s="115"/>
      <c r="K39" s="115"/>
      <c r="L39" s="115"/>
      <c r="M39" s="115"/>
      <c r="N39" s="115"/>
      <c r="O39" s="115"/>
      <c r="P39" s="115"/>
      <c r="Q39" s="115"/>
      <c r="R39" s="116"/>
      <c xmlns="http://schemas.openxmlformats.org/spreadsheetml/2006/main" r="S39" s="103" t="s">
        <v>58</v>
      </c>
      <c r="T39" s="104"/>
      <c r="U39" s="104"/>
      <c r="V39" s="104"/>
      <c r="W39" s="104"/>
      <c r="X39" s="104"/>
      <c r="Y39" s="104"/>
      <c r="Z39" s="104"/>
      <c r="AA39" s="104"/>
      <c r="AB39" s="104"/>
      <c r="AC39" s="105"/>
      <c xmlns="http://schemas.openxmlformats.org/spreadsheetml/2006/main" r="AD39" s="147" t="s">
        <v>59</v>
      </c>
      <c r="AE39" s="148"/>
      <c r="AF39" s="148"/>
      <c r="AG39" s="148"/>
      <c r="AH39" s="148"/>
      <c r="AI39" s="149"/>
      <c r="AJ39" s="36"/>
      <c xmlns="http://schemas.openxmlformats.org/spreadsheetml/2006/main" r="AK39" s="137" t="s">
        <v>60</v>
      </c>
      <c r="AL39" s="137"/>
      <c r="AM39" s="137"/>
      <c r="AN39" s="137"/>
      <c r="AO39" s="137"/>
      <c r="AP39" s="137"/>
      <c r="AQ39" s="137"/>
      <c r="AR39" s="137"/>
      <c r="AS39" s="137"/>
      <c r="AT39" s="137"/>
      <c r="AU39" s="24"/>
      <c r="AV39" s="12"/>
      <c r="AW39" s="12"/>
      <c r="AX39" s="12"/>
      <c r="AY39" s="12"/>
      <c r="AZ39" s="12"/>
      <c r="BA39" s="12"/>
      <c r="BB39" s="12"/>
      <c r="BC39" s="12"/>
      <c r="BD39" s="12"/>
      <c r="BE39" s="12"/>
      <c r="BF39" s="12"/>
      <c r="BG39" s="12"/>
      <c r="BH39" s="12"/>
      <c r="BI39" s="12"/>
      <c r="BJ39" s="12"/>
      <c r="BK39" s="12"/>
      <c r="BL39" s="12"/>
      <c r="BM39" s="15"/>
      <c r="BN39" s="15"/>
      <c r="BO39" s="15"/>
      <c r="BP39" s="15"/>
      <c r="BQ39" s="15"/>
      <c r="BR39" s="15"/>
      <c r="BS39" s="15"/>
      <c r="BT39" s="15"/>
      <c r="BU39" s="15"/>
      <c r="BV39" s="15"/>
      <c r="BW39" s="15"/>
      <c r="BX39" s="15"/>
      <c r="BY39" s="15"/>
      <c r="BZ39" s="15"/>
      <c r="CA39" s="28"/>
      <c r="CB39" s="15"/>
      <c r="CC39" s="15"/>
      <c r="CD39" s="15"/>
      <c r="CE39" s="15"/>
      <c r="CF39" s="15"/>
      <c r="CG39" s="15"/>
      <c r="CH39" s="15"/>
      <c r="CI39" s="12"/>
      <c r="CJ39" s="12"/>
      <c r="CK39" s="12"/>
      <c r="CL39" s="12"/>
      <c r="CM39" s="12"/>
      <c r="CN39" s="12"/>
      <c r="CO39" s="12"/>
      <c r="CP39" s="12"/>
      <c r="CQ39" s="12"/>
      <c r="CR39" s="12"/>
      <c r="CS39" s="12"/>
      <c r="CT39" s="12"/>
      <c r="CU39" s="12"/>
      <c r="CV39" s="12"/>
    </row>
    <row r="40" spans="1:100" ht="9.75" customHeight="1" x14ac:dyDescent="0.2">
      <c r="A40" s="163"/>
      <c r="B40" s="164"/>
      <c r="C40" s="164"/>
      <c r="D40" s="164"/>
      <c r="E40" s="164"/>
      <c r="F40" s="164"/>
      <c r="G40" s="164"/>
      <c r="H40" s="164"/>
      <c r="I40" s="164"/>
      <c r="J40" s="164"/>
      <c r="K40" s="164"/>
      <c r="L40" s="164"/>
      <c r="M40" s="164"/>
      <c r="N40" s="164"/>
      <c r="O40" s="164"/>
      <c r="P40" s="164"/>
      <c r="Q40" s="164"/>
      <c r="R40" s="165"/>
      <c r="S40" s="169"/>
      <c r="T40" s="170"/>
      <c r="U40" s="170"/>
      <c r="V40" s="170"/>
      <c r="W40" s="170"/>
      <c r="X40" s="170"/>
      <c r="Y40" s="170"/>
      <c r="Z40" s="170"/>
      <c r="AA40" s="170"/>
      <c r="AB40" s="170"/>
      <c r="AC40" s="171"/>
      <c r="AD40" s="175"/>
      <c r="AE40" s="176"/>
      <c r="AF40" s="176"/>
      <c r="AG40" s="176"/>
      <c r="AH40" s="176"/>
      <c r="AI40" s="177"/>
      <c r="AJ40" s="37"/>
      <c r="AK40" s="137"/>
      <c r="AL40" s="137"/>
      <c r="AM40" s="137"/>
      <c r="AN40" s="137"/>
      <c r="AO40" s="137"/>
      <c r="AP40" s="137"/>
      <c r="AQ40" s="137"/>
      <c r="AR40" s="137"/>
      <c r="AS40" s="137"/>
      <c r="AT40" s="137"/>
      <c r="AU40" s="25"/>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23"/>
      <c r="CB40" s="12"/>
      <c r="CC40" s="12"/>
      <c r="CD40" s="12"/>
      <c r="CE40" s="12"/>
      <c r="CF40" s="12"/>
      <c r="CG40" s="12"/>
      <c r="CH40" s="12"/>
      <c r="CI40" s="12"/>
      <c r="CJ40" s="12"/>
      <c r="CK40" s="12"/>
      <c r="CL40" s="12"/>
      <c r="CM40" s="12"/>
      <c r="CN40" s="12"/>
      <c r="CO40" s="12"/>
      <c r="CP40" s="12"/>
      <c r="CQ40" s="12"/>
      <c r="CR40" s="12"/>
      <c r="CS40" s="12"/>
      <c r="CT40" s="12"/>
      <c r="CU40" s="12"/>
      <c r="CV40" s="12"/>
    </row>
    <row r="41" spans="1:100" ht="10.5" customHeight="1" x14ac:dyDescent="0.2">
      <c r="A41" s="166"/>
      <c r="B41" s="167"/>
      <c r="C41" s="167"/>
      <c r="D41" s="167"/>
      <c r="E41" s="167"/>
      <c r="F41" s="167"/>
      <c r="G41" s="167"/>
      <c r="H41" s="167"/>
      <c r="I41" s="167"/>
      <c r="J41" s="167"/>
      <c r="K41" s="167"/>
      <c r="L41" s="167"/>
      <c r="M41" s="167"/>
      <c r="N41" s="167"/>
      <c r="O41" s="167"/>
      <c r="P41" s="167"/>
      <c r="Q41" s="167"/>
      <c r="R41" s="168"/>
      <c r="S41" s="172"/>
      <c r="T41" s="173"/>
      <c r="U41" s="173"/>
      <c r="V41" s="173"/>
      <c r="W41" s="173"/>
      <c r="X41" s="173"/>
      <c r="Y41" s="173"/>
      <c r="Z41" s="173"/>
      <c r="AA41" s="173"/>
      <c r="AB41" s="173"/>
      <c r="AC41" s="174"/>
      <c r="AD41" s="178"/>
      <c r="AE41" s="179"/>
      <c r="AF41" s="179"/>
      <c r="AG41" s="179"/>
      <c r="AH41" s="179"/>
      <c r="AI41" s="180"/>
      <c r="AJ41" s="37"/>
      <c r="AK41" s="137"/>
      <c r="AL41" s="137"/>
      <c r="AM41" s="137"/>
      <c r="AN41" s="137"/>
      <c r="AO41" s="137"/>
      <c r="AP41" s="137"/>
      <c r="AQ41" s="137"/>
      <c r="AR41" s="137"/>
      <c r="AS41" s="137"/>
      <c r="AT41" s="137"/>
      <c r="AU41" s="25"/>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23"/>
      <c r="CB41" s="12"/>
      <c r="CC41" s="12"/>
      <c r="CD41" s="12"/>
      <c r="CE41" s="12"/>
      <c r="CF41" s="12"/>
      <c r="CG41" s="12"/>
      <c r="CH41" s="12"/>
      <c r="CI41" s="12"/>
      <c r="CJ41" s="12"/>
      <c r="CK41" s="12"/>
      <c r="CL41" s="12"/>
      <c r="CM41" s="12"/>
      <c r="CN41" s="12"/>
      <c r="CO41" s="12"/>
      <c r="CP41" s="12"/>
      <c r="CQ41" s="12"/>
      <c r="CR41" s="12"/>
      <c r="CS41" s="12"/>
      <c r="CT41" s="12"/>
      <c r="CU41" s="12"/>
      <c r="CV41" s="12"/>
    </row>
    <row r="42" spans="1:100" ht="11.25" customHeight="1" x14ac:dyDescent="0.2">
      <c xmlns="http://schemas.openxmlformats.org/spreadsheetml/2006/main" r="A42" s="106" t="s">
        <v>61</v>
      </c>
      <c r="B42" s="107"/>
      <c r="C42" s="107"/>
      <c r="D42" s="107"/>
      <c r="E42" s="107"/>
      <c r="F42" s="107"/>
      <c r="G42" s="107"/>
      <c r="H42" s="107"/>
      <c r="I42" s="107"/>
      <c r="J42" s="107"/>
      <c r="K42" s="107"/>
      <c r="L42" s="107"/>
      <c r="M42" s="107"/>
      <c r="N42" s="107"/>
      <c r="O42" s="107"/>
      <c r="P42" s="107"/>
      <c r="Q42" s="107"/>
      <c r="R42" s="108"/>
      <c xmlns="http://schemas.openxmlformats.org/spreadsheetml/2006/main" r="S42" s="106" t="s">
        <v>62</v>
      </c>
      <c r="T42" s="107"/>
      <c r="U42" s="107"/>
      <c r="V42" s="107"/>
      <c r="W42" s="107"/>
      <c r="X42" s="107"/>
      <c r="Y42" s="107"/>
      <c r="Z42" s="107"/>
      <c r="AA42" s="107"/>
      <c r="AB42" s="107"/>
      <c r="AC42" s="107"/>
      <c r="AD42" s="107"/>
      <c r="AE42" s="107"/>
      <c r="AF42" s="107"/>
      <c r="AG42" s="107"/>
      <c r="AH42" s="107"/>
      <c r="AI42" s="108"/>
      <c r="AJ42" s="37"/>
      <c r="AK42" s="137"/>
      <c r="AL42" s="137"/>
      <c r="AM42" s="137"/>
      <c r="AN42" s="137"/>
      <c r="AO42" s="137"/>
      <c r="AP42" s="137"/>
      <c r="AQ42" s="137"/>
      <c r="AR42" s="137"/>
      <c r="AS42" s="137"/>
      <c r="AT42" s="137"/>
      <c r="AU42" s="25"/>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23"/>
      <c r="CB42" s="12"/>
      <c r="CC42" s="12"/>
      <c r="CD42" s="12"/>
      <c r="CE42" s="12"/>
      <c r="CF42" s="12"/>
      <c r="CG42" s="12"/>
      <c r="CH42" s="12"/>
      <c r="CI42" s="12"/>
      <c r="CJ42" s="12"/>
      <c r="CK42" s="12"/>
      <c r="CL42" s="12"/>
      <c r="CM42" s="12"/>
      <c r="CN42" s="12"/>
      <c r="CO42" s="12"/>
      <c r="CP42" s="12"/>
      <c r="CQ42" s="12"/>
      <c r="CR42" s="12"/>
      <c r="CS42" s="12"/>
      <c r="CT42" s="12"/>
      <c r="CU42" s="12"/>
      <c r="CV42" s="12"/>
    </row>
    <row r="43" spans="1:100" ht="9.75" customHeight="1" x14ac:dyDescent="0.2">
      <c r="A43" s="169"/>
      <c r="B43" s="170"/>
      <c r="C43" s="170"/>
      <c r="D43" s="170"/>
      <c r="E43" s="170"/>
      <c r="F43" s="170"/>
      <c r="G43" s="170"/>
      <c r="H43" s="170"/>
      <c r="I43" s="170"/>
      <c r="J43" s="170"/>
      <c r="K43" s="170"/>
      <c r="L43" s="170"/>
      <c r="M43" s="170"/>
      <c r="N43" s="170"/>
      <c r="O43" s="170"/>
      <c r="P43" s="170"/>
      <c r="Q43" s="170"/>
      <c r="R43" s="171"/>
      <c r="S43" s="169"/>
      <c r="T43" s="170"/>
      <c r="U43" s="170"/>
      <c r="V43" s="170"/>
      <c r="W43" s="170"/>
      <c r="X43" s="170"/>
      <c r="Y43" s="170"/>
      <c r="Z43" s="170"/>
      <c r="AA43" s="170"/>
      <c r="AB43" s="170"/>
      <c r="AC43" s="170"/>
      <c r="AD43" s="170"/>
      <c r="AE43" s="170"/>
      <c r="AF43" s="170"/>
      <c r="AG43" s="170"/>
      <c r="AH43" s="170"/>
      <c r="AI43" s="171"/>
      <c r="AJ43" s="37"/>
      <c r="AK43" s="137"/>
      <c r="AL43" s="137"/>
      <c r="AM43" s="137"/>
      <c r="AN43" s="137"/>
      <c r="AO43" s="137"/>
      <c r="AP43" s="137"/>
      <c r="AQ43" s="137"/>
      <c r="AR43" s="137"/>
      <c r="AS43" s="137"/>
      <c r="AT43" s="137"/>
      <c r="AU43" s="25"/>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23"/>
      <c r="CB43" s="12"/>
      <c r="CC43" s="12"/>
      <c r="CD43" s="12"/>
      <c r="CE43" s="12"/>
      <c r="CF43" s="12"/>
      <c r="CG43" s="12"/>
      <c r="CH43" s="12"/>
      <c r="CI43" s="12"/>
      <c r="CJ43" s="12"/>
      <c r="CK43" s="12"/>
      <c r="CL43" s="12"/>
      <c r="CM43" s="12"/>
      <c r="CN43" s="12"/>
      <c r="CO43" s="12"/>
      <c r="CP43" s="12"/>
      <c r="CQ43" s="12"/>
      <c r="CR43" s="12"/>
      <c r="CS43" s="12"/>
      <c r="CT43" s="12"/>
      <c r="CU43" s="12"/>
      <c r="CV43" s="12"/>
    </row>
    <row r="44" spans="1:100" ht="10.5" customHeight="1" x14ac:dyDescent="0.2">
      <c r="A44" s="172"/>
      <c r="B44" s="173"/>
      <c r="C44" s="173"/>
      <c r="D44" s="173"/>
      <c r="E44" s="173"/>
      <c r="F44" s="173"/>
      <c r="G44" s="173"/>
      <c r="H44" s="173"/>
      <c r="I44" s="173"/>
      <c r="J44" s="173"/>
      <c r="K44" s="173"/>
      <c r="L44" s="173"/>
      <c r="M44" s="173"/>
      <c r="N44" s="173"/>
      <c r="O44" s="173"/>
      <c r="P44" s="173"/>
      <c r="Q44" s="173"/>
      <c r="R44" s="174"/>
      <c r="S44" s="172"/>
      <c r="T44" s="173"/>
      <c r="U44" s="173"/>
      <c r="V44" s="173"/>
      <c r="W44" s="173"/>
      <c r="X44" s="173"/>
      <c r="Y44" s="173"/>
      <c r="Z44" s="173"/>
      <c r="AA44" s="173"/>
      <c r="AB44" s="173"/>
      <c r="AC44" s="173"/>
      <c r="AD44" s="173"/>
      <c r="AE44" s="173"/>
      <c r="AF44" s="173"/>
      <c r="AG44" s="173"/>
      <c r="AH44" s="173"/>
      <c r="AI44" s="174"/>
      <c r="AJ44" s="37"/>
      <c r="AK44" s="137"/>
      <c r="AL44" s="137"/>
      <c r="AM44" s="137"/>
      <c r="AN44" s="137"/>
      <c r="AO44" s="137"/>
      <c r="AP44" s="137"/>
      <c r="AQ44" s="137"/>
      <c r="AR44" s="137"/>
      <c r="AS44" s="137"/>
      <c r="AT44" s="137"/>
      <c r="AU44" s="25"/>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23"/>
      <c r="CB44" s="12"/>
      <c r="CC44" s="12"/>
      <c r="CD44" s="12"/>
      <c r="CE44" s="12"/>
      <c r="CF44" s="12"/>
      <c r="CG44" s="12"/>
      <c r="CH44" s="12"/>
      <c r="CI44" s="12"/>
      <c r="CJ44" s="12"/>
      <c r="CK44" s="12"/>
      <c r="CL44" s="12"/>
      <c r="CM44" s="12"/>
      <c r="CN44" s="12"/>
      <c r="CO44" s="12"/>
      <c r="CP44" s="12"/>
      <c r="CQ44" s="12"/>
      <c r="CR44" s="12"/>
      <c r="CS44" s="12"/>
      <c r="CT44" s="12"/>
      <c r="CU44" s="12"/>
      <c r="CV44" s="12"/>
    </row>
    <row r="45" spans="1:100" ht="7.5" customHeight="1" x14ac:dyDescent="0.2">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26"/>
      <c r="AK45" s="26"/>
      <c r="AL45" s="26"/>
      <c r="AM45" s="26"/>
      <c r="AN45" s="26"/>
      <c r="AO45" s="26"/>
      <c r="AP45" s="26"/>
      <c r="AQ45" s="26"/>
      <c r="AR45" s="26"/>
      <c r="AS45" s="26"/>
      <c r="AT45" s="38"/>
      <c r="AU45" s="25"/>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23"/>
      <c r="CB45" s="12"/>
      <c r="CC45" s="12"/>
      <c r="CD45" s="12"/>
      <c r="CE45" s="12"/>
      <c r="CF45" s="12"/>
      <c r="CG45" s="12"/>
      <c r="CH45" s="12"/>
      <c r="CI45" s="12"/>
      <c r="CJ45" s="12"/>
      <c r="CK45" s="12"/>
      <c r="CL45" s="12"/>
      <c r="CM45" s="12"/>
      <c r="CN45" s="12"/>
      <c r="CO45" s="12"/>
      <c r="CP45" s="12"/>
      <c r="CQ45" s="12"/>
      <c r="CR45" s="12"/>
      <c r="CS45" s="12"/>
      <c r="CT45" s="12"/>
      <c r="CU45" s="12"/>
      <c r="CV45" s="12"/>
    </row>
    <row r="46" spans="1:100" ht="13.5" customHeight="1" x14ac:dyDescent="0.2">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35"/>
      <c r="AT46" s="26"/>
      <c r="AU46" s="26"/>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23"/>
      <c r="CB46" s="12"/>
      <c r="CC46" s="12"/>
      <c r="CD46" s="12"/>
      <c r="CE46" s="12"/>
      <c r="CF46" s="12"/>
      <c r="CG46" s="12"/>
      <c r="CH46" s="12"/>
      <c r="CI46" s="12"/>
      <c r="CJ46" s="12"/>
      <c r="CK46" s="12"/>
      <c r="CL46" s="12"/>
      <c r="CM46" s="12"/>
      <c r="CN46" s="12"/>
      <c r="CO46" s="12"/>
      <c r="CP46" s="12"/>
      <c r="CQ46" s="12"/>
      <c r="CR46" s="12"/>
      <c r="CS46" s="12"/>
      <c r="CT46" s="12"/>
      <c r="CU46" s="12"/>
      <c r="CV46" s="12"/>
    </row>
    <row r="47" spans="1:100" ht="9"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35"/>
      <c r="AJ47" s="35"/>
      <c r="AK47" s="5"/>
      <c xmlns="http://schemas.openxmlformats.org/spreadsheetml/2006/main" r="AL47" s="4" t="str">
        <f>MONTH(AN9)&amp;DAY(AN9)&amp;YEAR(AN9)</f>
        <v>101900</v>
      </c>
      <c r="AM47" s="24"/>
      <c r="AU47" s="12"/>
      <c r="AV47" s="12"/>
      <c r="AW47" s="11"/>
      <c r="AX47" s="11"/>
      <c r="AY47" s="11"/>
      <c r="AZ47" s="11"/>
      <c r="BA47" s="11"/>
      <c r="BB47" s="11"/>
      <c r="BC47" s="11"/>
      <c r="BD47" s="11"/>
      <c r="BE47" s="11"/>
      <c r="BF47" s="11"/>
      <c r="BG47" s="11"/>
      <c r="BH47" s="11"/>
      <c r="BI47" s="11"/>
      <c r="BJ47" s="12"/>
      <c r="BK47" s="12"/>
      <c r="BL47" s="12"/>
      <c r="BM47" s="12"/>
      <c r="BN47" s="12"/>
      <c r="BO47" s="12"/>
      <c r="BP47" s="12"/>
      <c r="BQ47" s="12"/>
      <c r="BR47" s="12"/>
      <c r="BS47" s="12"/>
      <c r="BT47" s="12"/>
      <c r="BU47" s="12"/>
      <c r="BV47" s="12"/>
      <c r="BW47" s="12"/>
      <c r="BX47" s="12"/>
      <c r="BY47" s="12"/>
      <c r="BZ47" s="12"/>
      <c r="CA47" s="23"/>
      <c r="CB47" s="12"/>
      <c r="CC47" s="12"/>
      <c r="CD47" s="12"/>
      <c r="CE47" s="12"/>
      <c r="CF47" s="12"/>
      <c r="CG47" s="12"/>
      <c r="CH47" s="12"/>
      <c r="CI47" s="12"/>
      <c r="CJ47" s="12"/>
      <c r="CK47" s="12"/>
      <c r="CL47" s="12"/>
      <c r="CM47" s="12"/>
      <c r="CN47" s="12"/>
      <c r="CO47" s="12"/>
      <c r="CP47" s="12"/>
      <c r="CQ47" s="12"/>
      <c r="CR47" s="12"/>
      <c r="CS47" s="12"/>
      <c r="CT47" s="12"/>
      <c r="CU47" s="12"/>
      <c r="CV47" s="12"/>
    </row>
    <row r="48" spans="1:100" ht="9"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35"/>
      <c r="AJ48" s="35"/>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23"/>
      <c r="CB48" s="12"/>
      <c r="CC48" s="12"/>
      <c r="CD48" s="12"/>
      <c r="CE48" s="12"/>
      <c r="CF48" s="12"/>
      <c r="CG48" s="12"/>
      <c r="CH48" s="12"/>
      <c r="CI48" s="12"/>
      <c r="CJ48" s="12"/>
      <c r="CK48" s="12"/>
      <c r="CL48" s="12"/>
      <c r="CM48" s="12"/>
      <c r="CN48" s="12"/>
      <c r="CO48" s="12"/>
      <c r="CP48" s="12"/>
      <c r="CQ48" s="12"/>
      <c r="CR48" s="12"/>
      <c r="CS48" s="12"/>
      <c r="CT48" s="12"/>
      <c r="CU48" s="12"/>
      <c r="CV48" s="12"/>
    </row>
    <row r="49" spans="1:100" ht="9" customHeigh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R49" s="3"/>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23"/>
      <c r="CB49" s="12"/>
      <c r="CC49" s="12"/>
      <c r="CD49" s="12"/>
      <c r="CE49" s="12"/>
      <c r="CF49" s="12"/>
      <c r="CG49" s="12"/>
      <c r="CH49" s="12"/>
      <c r="CI49" s="12"/>
      <c r="CJ49" s="12"/>
      <c r="CK49" s="12"/>
      <c r="CL49" s="12"/>
      <c r="CM49" s="12"/>
      <c r="CN49" s="12"/>
      <c r="CO49" s="12"/>
      <c r="CP49" s="12"/>
      <c r="CQ49" s="12"/>
      <c r="CR49" s="12"/>
      <c r="CS49" s="12"/>
      <c r="CT49" s="12"/>
      <c r="CU49" s="12"/>
      <c r="CV49" s="12"/>
    </row>
    <row r="50" spans="1:100" ht="8.1" customHeigh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23"/>
      <c r="CB50" s="12"/>
      <c r="CC50" s="12"/>
      <c r="CD50" s="12"/>
      <c r="CE50" s="12"/>
      <c r="CF50" s="12"/>
      <c r="CG50" s="12"/>
      <c r="CH50" s="12"/>
      <c r="CI50" s="12"/>
      <c r="CJ50" s="12"/>
      <c r="CK50" s="12"/>
      <c r="CL50" s="12"/>
      <c r="CM50" s="12"/>
      <c r="CN50" s="12"/>
      <c r="CO50" s="12"/>
      <c r="CP50" s="12"/>
      <c r="CQ50" s="12"/>
      <c r="CR50" s="12"/>
      <c r="CS50" s="12"/>
      <c r="CT50" s="12"/>
      <c r="CU50" s="12"/>
      <c r="CV50" s="12"/>
    </row>
    <row r="51" spans="1:100" x14ac:dyDescent="0.2">
      <c r="AU51" s="12"/>
      <c r="AV51" s="12"/>
      <c r="AW51" s="12"/>
      <c r="AX51" s="12"/>
      <c r="AY51" s="12"/>
      <c r="AZ51" s="12"/>
      <c r="BA51" s="135"/>
      <c r="BB51" s="136"/>
      <c r="BC51" s="136"/>
      <c r="BD51" s="136"/>
      <c r="BE51" s="136"/>
      <c r="BF51" s="136"/>
      <c r="BG51" s="136"/>
      <c r="BH51" s="136"/>
      <c r="BI51" s="136"/>
      <c r="BJ51" s="136"/>
      <c r="BK51" s="12"/>
      <c r="BL51" s="12"/>
      <c r="BM51" s="12"/>
      <c r="BN51" s="12"/>
      <c r="BO51" s="12"/>
      <c r="BP51" s="12"/>
      <c r="BQ51" s="12"/>
      <c r="BR51" s="12"/>
      <c r="BS51" s="12"/>
      <c r="BT51" s="12"/>
      <c r="BU51" s="12"/>
      <c r="BV51" s="12"/>
      <c r="BW51" s="12"/>
      <c r="BX51" s="12"/>
      <c r="BY51" s="12"/>
      <c r="BZ51" s="12"/>
      <c r="CA51" s="23"/>
      <c r="CB51" s="12"/>
      <c r="CC51" s="12"/>
      <c r="CD51" s="12"/>
      <c r="CE51" s="12"/>
      <c r="CF51" s="12"/>
      <c r="CG51" s="12"/>
      <c r="CH51" s="12"/>
      <c r="CI51" s="12"/>
      <c r="CJ51" s="12"/>
      <c r="CK51" s="12"/>
      <c r="CL51" s="12"/>
      <c r="CM51" s="12"/>
      <c r="CN51" s="12"/>
      <c r="CO51" s="12"/>
      <c r="CP51" s="12"/>
      <c r="CQ51" s="12"/>
      <c r="CR51" s="12"/>
      <c r="CS51" s="12"/>
      <c r="CT51" s="12"/>
      <c r="CU51" s="12"/>
      <c r="CV51" s="12"/>
    </row>
    <row r="52" spans="1:100" x14ac:dyDescent="0.2">
      <c r="AU52" s="12"/>
      <c r="AV52" s="12"/>
      <c r="AW52" s="12"/>
      <c r="AX52" s="12"/>
      <c r="AY52" s="12"/>
      <c r="AZ52" s="12"/>
      <c r="BA52" s="136"/>
      <c r="BB52" s="136"/>
      <c r="BC52" s="136"/>
      <c r="BD52" s="136"/>
      <c r="BE52" s="136"/>
      <c r="BF52" s="136"/>
      <c r="BG52" s="136"/>
      <c r="BH52" s="136"/>
      <c r="BI52" s="136"/>
      <c r="BJ52" s="136"/>
      <c r="BK52" s="12"/>
      <c r="BL52" s="12"/>
      <c r="BM52" s="12"/>
      <c r="BN52" s="12"/>
      <c r="BO52" s="12"/>
      <c r="BP52" s="12"/>
      <c r="BQ52" s="12"/>
      <c r="BR52" s="12"/>
      <c r="BS52" s="12"/>
      <c r="BT52" s="12"/>
      <c r="BU52" s="12"/>
      <c r="BV52" s="12"/>
      <c r="BW52" s="12"/>
      <c r="BX52" s="12"/>
      <c r="BY52" s="12"/>
      <c r="BZ52" s="12"/>
      <c r="CA52" s="23"/>
      <c r="CB52" s="12"/>
      <c r="CC52" s="12"/>
      <c r="CD52" s="12"/>
      <c r="CE52" s="12"/>
      <c r="CF52" s="12"/>
      <c r="CG52" s="12"/>
      <c r="CH52" s="12"/>
      <c r="CI52" s="12"/>
      <c r="CJ52" s="12"/>
      <c r="CK52" s="12"/>
      <c r="CL52" s="12"/>
      <c r="CM52" s="12"/>
      <c r="CN52" s="12"/>
      <c r="CO52" s="12"/>
      <c r="CP52" s="12"/>
      <c r="CQ52" s="12"/>
      <c r="CR52" s="12"/>
      <c r="CS52" s="12"/>
      <c r="CT52" s="12"/>
      <c r="CU52" s="12"/>
      <c r="CV52" s="12"/>
    </row>
    <row r="53" spans="1:100" x14ac:dyDescent="0.2">
      <c r="AU53" s="12"/>
      <c r="AV53" s="12"/>
      <c r="AW53" s="12"/>
      <c r="AX53" s="12"/>
      <c r="AY53" s="12"/>
      <c r="AZ53" s="12"/>
      <c r="BA53" s="136"/>
      <c r="BB53" s="136"/>
      <c r="BC53" s="136"/>
      <c r="BD53" s="136"/>
      <c r="BE53" s="136"/>
      <c r="BF53" s="136"/>
      <c r="BG53" s="136"/>
      <c r="BH53" s="136"/>
      <c r="BI53" s="136"/>
      <c r="BJ53" s="136"/>
      <c r="BK53" s="12"/>
      <c r="BL53" s="12"/>
      <c r="BM53" s="12"/>
      <c r="BN53" s="12"/>
      <c r="BO53" s="12"/>
      <c r="BP53" s="12"/>
      <c r="BQ53" s="12"/>
      <c r="BR53" s="12"/>
      <c r="BS53" s="12"/>
      <c r="BT53" s="12"/>
      <c r="BU53" s="12"/>
      <c r="BV53" s="12"/>
      <c r="BW53" s="12"/>
      <c r="BX53" s="12"/>
      <c r="BY53" s="12"/>
      <c r="BZ53" s="12"/>
      <c r="CA53" s="23"/>
      <c r="CB53" s="12"/>
      <c r="CC53" s="12"/>
      <c r="CD53" s="12"/>
      <c r="CE53" s="12"/>
      <c r="CF53" s="12"/>
      <c r="CG53" s="12"/>
      <c r="CH53" s="12"/>
      <c r="CI53" s="12"/>
      <c r="CJ53" s="12"/>
      <c r="CK53" s="12"/>
      <c r="CL53" s="12"/>
      <c r="CM53" s="12"/>
      <c r="CN53" s="12"/>
      <c r="CO53" s="12"/>
      <c r="CP53" s="12"/>
      <c r="CQ53" s="12"/>
      <c r="CR53" s="12"/>
      <c r="CS53" s="12"/>
      <c r="CT53" s="12"/>
      <c r="CU53" s="12"/>
      <c r="CV53" s="12"/>
    </row>
    <row r="54" spans="1:100" x14ac:dyDescent="0.2">
      <c r="AU54" s="12"/>
      <c r="AV54" s="12"/>
      <c r="AW54" s="12"/>
      <c r="AX54" s="12"/>
      <c r="AY54" s="12"/>
      <c r="AZ54" s="12"/>
      <c r="BA54" s="136"/>
      <c r="BB54" s="136"/>
      <c r="BC54" s="136"/>
      <c r="BD54" s="136"/>
      <c r="BE54" s="136"/>
      <c r="BF54" s="136"/>
      <c r="BG54" s="136"/>
      <c r="BH54" s="136"/>
      <c r="BI54" s="136"/>
      <c r="BJ54" s="136"/>
      <c r="BK54" s="12"/>
      <c r="BL54" s="12"/>
      <c r="BM54" s="12"/>
      <c r="BN54" s="12"/>
      <c r="BO54" s="12"/>
      <c r="BP54" s="12"/>
      <c r="BQ54" s="12"/>
      <c r="BR54" s="12"/>
      <c r="BS54" s="12"/>
      <c r="BT54" s="12"/>
      <c r="BU54" s="12"/>
      <c r="BV54" s="12"/>
      <c r="BW54" s="12"/>
      <c r="BX54" s="12"/>
      <c r="BY54" s="12"/>
      <c r="BZ54" s="12"/>
      <c r="CA54" s="23"/>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2">
      <c r="AU55" s="12"/>
      <c r="AV55" s="12"/>
      <c r="AW55" s="12"/>
      <c r="AX55" s="12"/>
      <c r="AY55" s="12"/>
      <c r="AZ55" s="12"/>
      <c r="BA55" s="136"/>
      <c r="BB55" s="136"/>
      <c r="BC55" s="136"/>
      <c r="BD55" s="136"/>
      <c r="BE55" s="136"/>
      <c r="BF55" s="136"/>
      <c r="BG55" s="136"/>
      <c r="BH55" s="136"/>
      <c r="BI55" s="136"/>
      <c r="BJ55" s="136"/>
      <c r="BK55" s="12"/>
      <c r="BL55" s="12"/>
      <c r="BM55" s="12"/>
      <c r="BN55" s="12"/>
      <c r="BO55" s="12"/>
      <c r="BP55" s="12"/>
      <c r="BQ55" s="12"/>
      <c r="BR55" s="12"/>
      <c r="BS55" s="12"/>
      <c r="BT55" s="12"/>
      <c r="BU55" s="12"/>
      <c r="BV55" s="12"/>
      <c r="BW55" s="12"/>
      <c r="BX55" s="12"/>
      <c r="BY55" s="12"/>
      <c r="BZ55" s="12"/>
      <c r="CA55" s="23"/>
      <c r="CB55" s="12"/>
      <c r="CC55" s="12"/>
      <c r="CD55" s="12"/>
      <c r="CE55" s="12"/>
      <c r="CF55" s="12"/>
      <c r="CG55" s="12"/>
      <c r="CH55" s="12"/>
      <c r="CI55" s="12"/>
      <c r="CJ55" s="12"/>
      <c r="CK55" s="12"/>
      <c r="CL55" s="12"/>
      <c r="CM55" s="12"/>
      <c r="CN55" s="12"/>
      <c r="CO55" s="12"/>
      <c r="CP55" s="12"/>
      <c r="CQ55" s="12"/>
      <c r="CR55" s="12"/>
      <c r="CS55" s="12"/>
      <c r="CT55" s="12"/>
      <c r="CU55" s="12"/>
      <c r="CV55" s="12"/>
    </row>
    <row r="56" spans="1:100" x14ac:dyDescent="0.2">
      <c r="AU56" s="12"/>
      <c r="AV56" s="12"/>
      <c r="AW56" s="12"/>
      <c r="AX56" s="12"/>
      <c r="AY56" s="12"/>
      <c r="AZ56" s="12"/>
      <c r="BA56" s="136"/>
      <c r="BB56" s="136"/>
      <c r="BC56" s="136"/>
      <c r="BD56" s="136"/>
      <c r="BE56" s="136"/>
      <c r="BF56" s="136"/>
      <c r="BG56" s="136"/>
      <c r="BH56" s="136"/>
      <c r="BI56" s="136"/>
      <c r="BJ56" s="136"/>
      <c r="BK56" s="12"/>
      <c r="BL56" s="12"/>
      <c r="BM56" s="12"/>
      <c r="BN56" s="12"/>
      <c r="BO56" s="12"/>
      <c r="BP56" s="12"/>
      <c r="BQ56" s="12"/>
      <c r="BR56" s="12"/>
      <c r="BS56" s="12"/>
      <c r="BT56" s="12"/>
      <c r="BU56" s="12"/>
      <c r="BV56" s="12"/>
      <c r="BW56" s="12"/>
      <c r="BX56" s="12"/>
      <c r="BY56" s="12"/>
      <c r="BZ56" s="12"/>
      <c r="CA56" s="23"/>
      <c r="CB56" s="12"/>
      <c r="CC56" s="12"/>
      <c r="CD56" s="12"/>
      <c r="CE56" s="12"/>
      <c r="CF56" s="12"/>
      <c r="CG56" s="12"/>
      <c r="CH56" s="12"/>
      <c r="CI56" s="12"/>
      <c r="CJ56" s="12"/>
      <c r="CK56" s="12"/>
      <c r="CL56" s="12"/>
      <c r="CM56" s="12"/>
      <c r="CN56" s="12"/>
      <c r="CO56" s="12"/>
      <c r="CP56" s="12"/>
      <c r="CQ56" s="12"/>
      <c r="CR56" s="12"/>
      <c r="CS56" s="12"/>
      <c r="CT56" s="12"/>
      <c r="CU56" s="12"/>
      <c r="CV56" s="12"/>
    </row>
    <row r="57" spans="1:100" x14ac:dyDescent="0.2">
      <c r="AU57" s="12"/>
      <c r="AV57" s="12"/>
      <c r="AW57" s="12"/>
      <c r="AX57" s="12"/>
      <c r="AY57" s="12"/>
      <c r="AZ57" s="12"/>
      <c r="BA57" s="136"/>
      <c r="BB57" s="136"/>
      <c r="BC57" s="136"/>
      <c r="BD57" s="136"/>
      <c r="BE57" s="136"/>
      <c r="BF57" s="136"/>
      <c r="BG57" s="136"/>
      <c r="BH57" s="136"/>
      <c r="BI57" s="136"/>
      <c r="BJ57" s="136"/>
      <c r="BK57" s="12"/>
      <c r="BL57" s="12"/>
      <c r="BM57" s="12"/>
      <c r="BN57" s="12"/>
      <c r="BO57" s="12"/>
      <c r="BP57" s="12"/>
      <c r="BQ57" s="12"/>
      <c r="BR57" s="12"/>
      <c r="BS57" s="12"/>
      <c r="BT57" s="12"/>
      <c r="BU57" s="12"/>
      <c r="BV57" s="12"/>
      <c r="BW57" s="12"/>
      <c r="BX57" s="12"/>
      <c r="BY57" s="12"/>
      <c r="BZ57" s="12"/>
      <c r="CA57" s="23"/>
      <c r="CB57" s="12"/>
      <c r="CC57" s="12"/>
      <c r="CD57" s="12"/>
      <c r="CE57" s="12"/>
      <c r="CF57" s="12"/>
      <c r="CG57" s="12"/>
      <c r="CH57" s="12"/>
      <c r="CI57" s="12"/>
      <c r="CJ57" s="12"/>
      <c r="CK57" s="12"/>
      <c r="CL57" s="12"/>
      <c r="CM57" s="12"/>
      <c r="CN57" s="12"/>
      <c r="CO57" s="12"/>
      <c r="CP57" s="12"/>
      <c r="CQ57" s="12"/>
      <c r="CR57" s="12"/>
      <c r="CS57" s="12"/>
      <c r="CT57" s="12"/>
      <c r="CU57" s="12"/>
      <c r="CV57" s="12"/>
    </row>
    <row r="58" spans="1:100" x14ac:dyDescent="0.2">
      <c r="AU58" s="12"/>
      <c r="AV58" s="12"/>
      <c r="AW58" s="12"/>
      <c r="AX58" s="12"/>
      <c r="AY58" s="12"/>
      <c r="AZ58" s="12"/>
      <c r="BA58" s="136"/>
      <c r="BB58" s="136"/>
      <c r="BC58" s="136"/>
      <c r="BD58" s="136"/>
      <c r="BE58" s="136"/>
      <c r="BF58" s="136"/>
      <c r="BG58" s="136"/>
      <c r="BH58" s="136"/>
      <c r="BI58" s="136"/>
      <c r="BJ58" s="136"/>
      <c r="BK58" s="12"/>
      <c r="BL58" s="12"/>
      <c r="BM58" s="12"/>
      <c r="BN58" s="12"/>
      <c r="BO58" s="12"/>
      <c r="BP58" s="12"/>
      <c r="BQ58" s="12"/>
      <c r="BR58" s="12"/>
      <c r="BS58" s="12"/>
      <c r="BT58" s="12"/>
      <c r="BU58" s="12"/>
      <c r="BV58" s="12"/>
      <c r="BW58" s="12"/>
      <c r="BX58" s="12"/>
      <c r="BY58" s="12"/>
      <c r="BZ58" s="12"/>
      <c r="CA58" s="23"/>
      <c r="CB58" s="12"/>
      <c r="CC58" s="12"/>
      <c r="CD58" s="12"/>
      <c r="CE58" s="12"/>
      <c r="CF58" s="12"/>
      <c r="CG58" s="12"/>
      <c r="CH58" s="12"/>
      <c r="CI58" s="12"/>
      <c r="CJ58" s="12"/>
      <c r="CK58" s="12"/>
      <c r="CL58" s="12"/>
      <c r="CM58" s="12"/>
      <c r="CN58" s="12"/>
      <c r="CO58" s="12"/>
      <c r="CP58" s="12"/>
      <c r="CQ58" s="12"/>
      <c r="CR58" s="12"/>
      <c r="CS58" s="12"/>
      <c r="CT58" s="12"/>
      <c r="CU58" s="12"/>
      <c r="CV58" s="12"/>
    </row>
    <row r="59" spans="1:100" x14ac:dyDescent="0.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23"/>
      <c r="CB59" s="12"/>
      <c r="CC59" s="12"/>
      <c r="CD59" s="12"/>
      <c r="CE59" s="12"/>
      <c r="CF59" s="12"/>
      <c r="CG59" s="12"/>
      <c r="CH59" s="12"/>
      <c r="CI59" s="12"/>
      <c r="CJ59" s="12"/>
      <c r="CK59" s="12"/>
      <c r="CL59" s="12"/>
      <c r="CM59" s="12"/>
      <c r="CN59" s="12"/>
      <c r="CO59" s="12"/>
      <c r="CP59" s="12"/>
      <c r="CQ59" s="12"/>
      <c r="CR59" s="12"/>
      <c r="CS59" s="12"/>
      <c r="CT59" s="12"/>
      <c r="CU59" s="12"/>
      <c r="CV59" s="12"/>
    </row>
    <row r="60" spans="1:100" x14ac:dyDescent="0.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23"/>
      <c r="CB60" s="12"/>
      <c r="CC60" s="12"/>
      <c r="CD60" s="12"/>
      <c r="CE60" s="12"/>
      <c r="CF60" s="12"/>
      <c r="CG60" s="12"/>
      <c r="CH60" s="12"/>
      <c r="CI60" s="12"/>
      <c r="CJ60" s="12"/>
      <c r="CK60" s="12"/>
      <c r="CL60" s="12"/>
      <c r="CM60" s="12"/>
      <c r="CN60" s="12"/>
      <c r="CO60" s="12"/>
      <c r="CP60" s="12"/>
      <c r="CQ60" s="12"/>
      <c r="CR60" s="12"/>
      <c r="CS60" s="12"/>
      <c r="CT60" s="12"/>
      <c r="CU60" s="12"/>
      <c r="CV60" s="12"/>
    </row>
    <row r="61" spans="1:100" x14ac:dyDescent="0.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23"/>
      <c r="CB61" s="12"/>
      <c r="CC61" s="12"/>
      <c r="CD61" s="12"/>
      <c r="CE61" s="12"/>
      <c r="CF61" s="12"/>
      <c r="CG61" s="12"/>
      <c r="CH61" s="12"/>
      <c r="CI61" s="12"/>
      <c r="CJ61" s="12"/>
      <c r="CK61" s="12"/>
      <c r="CL61" s="12"/>
      <c r="CM61" s="12"/>
      <c r="CN61" s="12"/>
      <c r="CO61" s="12"/>
      <c r="CP61" s="12"/>
      <c r="CQ61" s="12"/>
      <c r="CR61" s="12"/>
      <c r="CS61" s="12"/>
      <c r="CT61" s="12"/>
      <c r="CU61" s="12"/>
      <c r="CV61" s="12"/>
    </row>
    <row r="62" spans="1:100" x14ac:dyDescent="0.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23"/>
      <c r="CB62" s="12"/>
      <c r="CC62" s="12"/>
      <c r="CD62" s="12"/>
      <c r="CE62" s="12"/>
      <c r="CF62" s="12"/>
      <c r="CG62" s="12"/>
      <c r="CH62" s="12"/>
      <c r="CI62" s="12"/>
      <c r="CJ62" s="12"/>
      <c r="CK62" s="12"/>
      <c r="CL62" s="12"/>
      <c r="CM62" s="12"/>
      <c r="CN62" s="12"/>
      <c r="CO62" s="12"/>
      <c r="CP62" s="12"/>
      <c r="CQ62" s="12"/>
      <c r="CR62" s="12"/>
      <c r="CS62" s="12"/>
      <c r="CT62" s="12"/>
      <c r="CU62" s="12"/>
      <c r="CV62" s="12"/>
    </row>
    <row r="63" spans="1:100" x14ac:dyDescent="0.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23"/>
      <c r="CB63" s="12"/>
      <c r="CC63" s="12"/>
      <c r="CD63" s="12"/>
      <c r="CE63" s="12"/>
      <c r="CF63" s="12"/>
      <c r="CG63" s="12"/>
      <c r="CH63" s="12"/>
      <c r="CI63" s="12"/>
      <c r="CJ63" s="12"/>
      <c r="CK63" s="12"/>
      <c r="CL63" s="12"/>
      <c r="CM63" s="12"/>
      <c r="CN63" s="12"/>
      <c r="CO63" s="12"/>
      <c r="CP63" s="12"/>
      <c r="CQ63" s="12"/>
      <c r="CR63" s="12"/>
      <c r="CS63" s="12"/>
      <c r="CT63" s="12"/>
      <c r="CU63" s="12"/>
      <c r="CV63" s="12"/>
    </row>
    <row r="64" spans="1:100" x14ac:dyDescent="0.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23"/>
      <c r="CB64" s="12"/>
      <c r="CC64" s="12"/>
      <c r="CD64" s="12"/>
      <c r="CE64" s="12"/>
      <c r="CF64" s="12"/>
      <c r="CG64" s="12"/>
      <c r="CH64" s="12"/>
      <c r="CI64" s="12"/>
      <c r="CJ64" s="12"/>
      <c r="CK64" s="12"/>
      <c r="CL64" s="12"/>
      <c r="CM64" s="12"/>
      <c r="CN64" s="12"/>
      <c r="CO64" s="12"/>
      <c r="CP64" s="12"/>
      <c r="CQ64" s="12"/>
      <c r="CR64" s="12"/>
      <c r="CS64" s="12"/>
      <c r="CT64" s="12"/>
      <c r="CU64" s="12"/>
      <c r="CV64" s="12"/>
    </row>
    <row r="65" spans="47:100" x14ac:dyDescent="0.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23"/>
      <c r="CB65" s="12"/>
      <c r="CC65" s="12"/>
      <c r="CD65" s="12"/>
      <c r="CE65" s="12"/>
      <c r="CF65" s="12"/>
      <c r="CG65" s="12"/>
      <c r="CH65" s="12"/>
      <c r="CI65" s="12"/>
      <c r="CJ65" s="12"/>
      <c r="CK65" s="12"/>
      <c r="CL65" s="12"/>
      <c r="CM65" s="12"/>
      <c r="CN65" s="12"/>
      <c r="CO65" s="12"/>
      <c r="CP65" s="12"/>
      <c r="CQ65" s="12"/>
      <c r="CR65" s="12"/>
      <c r="CS65" s="12"/>
      <c r="CT65" s="12"/>
      <c r="CU65" s="12"/>
      <c r="CV65" s="12"/>
    </row>
    <row r="66" spans="47:100" x14ac:dyDescent="0.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23"/>
      <c r="CB66" s="12"/>
      <c r="CC66" s="12"/>
      <c r="CD66" s="12"/>
      <c r="CE66" s="12"/>
      <c r="CF66" s="12"/>
      <c r="CG66" s="12"/>
      <c r="CH66" s="12"/>
      <c r="CI66" s="12"/>
      <c r="CJ66" s="12"/>
      <c r="CK66" s="12"/>
      <c r="CL66" s="12"/>
      <c r="CM66" s="12"/>
      <c r="CN66" s="12"/>
      <c r="CO66" s="12"/>
      <c r="CP66" s="12"/>
      <c r="CQ66" s="12"/>
      <c r="CR66" s="12"/>
      <c r="CS66" s="12"/>
      <c r="CT66" s="12"/>
      <c r="CU66" s="12"/>
      <c r="CV66" s="12"/>
    </row>
    <row r="67" spans="47:100" x14ac:dyDescent="0.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23"/>
      <c r="CB67" s="12"/>
      <c r="CC67" s="12"/>
      <c r="CD67" s="12"/>
      <c r="CE67" s="12"/>
      <c r="CF67" s="12"/>
      <c r="CG67" s="12"/>
      <c r="CH67" s="12"/>
      <c r="CI67" s="12"/>
      <c r="CJ67" s="12"/>
      <c r="CK67" s="12"/>
      <c r="CL67" s="12"/>
      <c r="CM67" s="12"/>
      <c r="CN67" s="12"/>
      <c r="CO67" s="12"/>
      <c r="CP67" s="12"/>
      <c r="CQ67" s="12"/>
      <c r="CR67" s="12"/>
      <c r="CS67" s="12"/>
      <c r="CT67" s="12"/>
      <c r="CU67" s="12"/>
      <c r="CV67" s="12"/>
    </row>
    <row r="68" spans="47:100" x14ac:dyDescent="0.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23"/>
      <c r="CB68" s="12"/>
      <c r="CC68" s="12"/>
      <c r="CD68" s="12"/>
      <c r="CE68" s="12"/>
      <c r="CF68" s="12"/>
      <c r="CG68" s="12"/>
      <c r="CH68" s="12"/>
      <c r="CI68" s="12"/>
      <c r="CJ68" s="12"/>
      <c r="CK68" s="12"/>
      <c r="CL68" s="12"/>
      <c r="CM68" s="12"/>
      <c r="CN68" s="12"/>
      <c r="CO68" s="12"/>
      <c r="CP68" s="12"/>
      <c r="CQ68" s="12"/>
      <c r="CR68" s="12"/>
      <c r="CS68" s="12"/>
      <c r="CT68" s="12"/>
      <c r="CU68" s="12"/>
      <c r="CV68" s="12"/>
    </row>
    <row r="69" spans="47:100" x14ac:dyDescent="0.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23"/>
      <c r="CB69" s="12"/>
      <c r="CC69" s="12"/>
      <c r="CD69" s="12"/>
      <c r="CE69" s="12"/>
      <c r="CF69" s="12"/>
      <c r="CG69" s="12"/>
      <c r="CH69" s="12"/>
      <c r="CI69" s="12"/>
      <c r="CJ69" s="12"/>
      <c r="CK69" s="12"/>
      <c r="CL69" s="12"/>
      <c r="CM69" s="12"/>
      <c r="CN69" s="12"/>
      <c r="CO69" s="12"/>
      <c r="CP69" s="12"/>
      <c r="CQ69" s="12"/>
      <c r="CR69" s="12"/>
      <c r="CS69" s="12"/>
      <c r="CT69" s="12"/>
      <c r="CU69" s="12"/>
      <c r="CV69" s="12"/>
    </row>
    <row r="70" spans="47:100" x14ac:dyDescent="0.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23"/>
      <c r="CB70" s="12"/>
      <c r="CC70" s="12"/>
      <c r="CD70" s="12"/>
      <c r="CE70" s="12"/>
      <c r="CF70" s="12"/>
      <c r="CG70" s="12"/>
      <c r="CH70" s="12"/>
      <c r="CI70" s="12"/>
      <c r="CJ70" s="12"/>
      <c r="CK70" s="12"/>
      <c r="CL70" s="12"/>
      <c r="CM70" s="12"/>
      <c r="CN70" s="12"/>
      <c r="CO70" s="12"/>
      <c r="CP70" s="12"/>
      <c r="CQ70" s="12"/>
      <c r="CR70" s="12"/>
      <c r="CS70" s="12"/>
      <c r="CT70" s="12"/>
      <c r="CU70" s="12"/>
      <c r="CV70" s="12"/>
    </row>
    <row r="71" spans="47:100" x14ac:dyDescent="0.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23"/>
      <c r="CB71" s="12"/>
      <c r="CC71" s="12"/>
      <c r="CD71" s="12"/>
      <c r="CE71" s="12"/>
      <c r="CF71" s="12"/>
      <c r="CG71" s="12"/>
      <c r="CH71" s="12"/>
      <c r="CI71" s="12"/>
      <c r="CJ71" s="12"/>
      <c r="CK71" s="12"/>
      <c r="CL71" s="12"/>
      <c r="CM71" s="12"/>
      <c r="CN71" s="12"/>
      <c r="CO71" s="12"/>
      <c r="CP71" s="12"/>
      <c r="CQ71" s="12"/>
      <c r="CR71" s="12"/>
      <c r="CS71" s="12"/>
      <c r="CT71" s="12"/>
      <c r="CU71" s="12"/>
      <c r="CV71" s="12"/>
    </row>
    <row r="72" spans="47:100" x14ac:dyDescent="0.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23"/>
      <c r="CB72" s="12"/>
      <c r="CC72" s="12"/>
      <c r="CD72" s="12"/>
      <c r="CE72" s="12"/>
      <c r="CF72" s="12"/>
      <c r="CG72" s="12"/>
      <c r="CH72" s="12"/>
      <c r="CI72" s="12"/>
      <c r="CJ72" s="12"/>
      <c r="CK72" s="12"/>
      <c r="CL72" s="12"/>
      <c r="CM72" s="12"/>
      <c r="CN72" s="12"/>
      <c r="CO72" s="12"/>
      <c r="CP72" s="12"/>
      <c r="CQ72" s="12"/>
      <c r="CR72" s="12"/>
      <c r="CS72" s="12"/>
      <c r="CT72" s="12"/>
      <c r="CU72" s="12"/>
      <c r="CV72" s="12"/>
    </row>
    <row r="73" spans="47:100" x14ac:dyDescent="0.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23"/>
      <c r="CB73" s="12"/>
      <c r="CC73" s="12"/>
      <c r="CD73" s="12"/>
      <c r="CE73" s="12"/>
      <c r="CF73" s="12"/>
      <c r="CG73" s="12"/>
      <c r="CH73" s="12"/>
      <c r="CI73" s="12"/>
      <c r="CJ73" s="12"/>
      <c r="CK73" s="12"/>
      <c r="CL73" s="12"/>
      <c r="CM73" s="12"/>
      <c r="CN73" s="12"/>
      <c r="CO73" s="12"/>
      <c r="CP73" s="12"/>
      <c r="CQ73" s="12"/>
      <c r="CR73" s="12"/>
      <c r="CS73" s="12"/>
      <c r="CT73" s="12"/>
      <c r="CU73" s="12"/>
      <c r="CV73" s="12"/>
    </row>
    <row r="74" spans="47:100" x14ac:dyDescent="0.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23"/>
      <c r="CB74" s="12"/>
      <c r="CC74" s="12"/>
      <c r="CD74" s="12"/>
      <c r="CE74" s="12"/>
      <c r="CF74" s="12"/>
      <c r="CG74" s="12"/>
      <c r="CH74" s="12"/>
      <c r="CI74" s="12"/>
      <c r="CJ74" s="12"/>
      <c r="CK74" s="12"/>
      <c r="CL74" s="12"/>
      <c r="CM74" s="12"/>
      <c r="CN74" s="12"/>
      <c r="CO74" s="12"/>
      <c r="CP74" s="12"/>
      <c r="CQ74" s="12"/>
      <c r="CR74" s="12"/>
      <c r="CS74" s="12"/>
      <c r="CT74" s="12"/>
      <c r="CU74" s="12"/>
      <c r="CV74" s="12"/>
    </row>
    <row r="75" spans="47:100" x14ac:dyDescent="0.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23"/>
      <c r="CB75" s="12"/>
      <c r="CC75" s="12"/>
      <c r="CD75" s="12"/>
      <c r="CE75" s="12"/>
      <c r="CF75" s="12"/>
      <c r="CG75" s="12"/>
      <c r="CH75" s="12"/>
      <c r="CI75" s="12"/>
      <c r="CJ75" s="12"/>
      <c r="CK75" s="12"/>
      <c r="CL75" s="12"/>
      <c r="CM75" s="12"/>
      <c r="CN75" s="12"/>
      <c r="CO75" s="12"/>
      <c r="CP75" s="12"/>
      <c r="CQ75" s="12"/>
      <c r="CR75" s="12"/>
      <c r="CS75" s="12"/>
      <c r="CT75" s="12"/>
      <c r="CU75" s="12"/>
      <c r="CV75" s="12"/>
    </row>
    <row r="76" spans="47:100" x14ac:dyDescent="0.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23"/>
      <c r="CB76" s="12"/>
      <c r="CC76" s="12"/>
      <c r="CD76" s="12"/>
      <c r="CE76" s="12"/>
      <c r="CF76" s="12"/>
      <c r="CG76" s="12"/>
      <c r="CH76" s="12"/>
      <c r="CI76" s="12"/>
      <c r="CJ76" s="12"/>
      <c r="CK76" s="12"/>
      <c r="CL76" s="12"/>
      <c r="CM76" s="12"/>
      <c r="CN76" s="12"/>
      <c r="CO76" s="12"/>
      <c r="CP76" s="12"/>
      <c r="CQ76" s="12"/>
      <c r="CR76" s="12"/>
      <c r="CS76" s="12"/>
      <c r="CT76" s="12"/>
      <c r="CU76" s="12"/>
      <c r="CV76" s="12"/>
    </row>
    <row r="77" spans="47:100" x14ac:dyDescent="0.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23"/>
      <c r="CB77" s="12"/>
      <c r="CC77" s="12"/>
      <c r="CD77" s="12"/>
      <c r="CE77" s="12"/>
      <c r="CF77" s="12"/>
      <c r="CG77" s="12"/>
      <c r="CH77" s="12"/>
      <c r="CI77" s="12"/>
      <c r="CJ77" s="12"/>
      <c r="CK77" s="12"/>
      <c r="CL77" s="12"/>
      <c r="CM77" s="12"/>
      <c r="CN77" s="12"/>
      <c r="CO77" s="12"/>
      <c r="CP77" s="12"/>
      <c r="CQ77" s="12"/>
      <c r="CR77" s="12"/>
      <c r="CS77" s="12"/>
      <c r="CT77" s="12"/>
      <c r="CU77" s="12"/>
      <c r="CV77" s="12"/>
    </row>
    <row r="78" spans="47:100" x14ac:dyDescent="0.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23"/>
      <c r="CB78" s="12"/>
      <c r="CC78" s="12"/>
      <c r="CD78" s="12"/>
      <c r="CE78" s="12"/>
      <c r="CF78" s="12"/>
      <c r="CG78" s="12"/>
      <c r="CH78" s="12"/>
      <c r="CI78" s="12"/>
      <c r="CJ78" s="12"/>
      <c r="CK78" s="12"/>
      <c r="CL78" s="12"/>
      <c r="CM78" s="12"/>
      <c r="CN78" s="12"/>
      <c r="CO78" s="12"/>
      <c r="CP78" s="12"/>
      <c r="CQ78" s="12"/>
      <c r="CR78" s="12"/>
      <c r="CS78" s="12"/>
      <c r="CT78" s="12"/>
      <c r="CU78" s="12"/>
      <c r="CV78" s="12"/>
    </row>
    <row r="79" spans="47:100" x14ac:dyDescent="0.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23"/>
      <c r="CB79" s="12"/>
      <c r="CC79" s="12"/>
      <c r="CD79" s="12"/>
      <c r="CE79" s="12"/>
      <c r="CF79" s="12"/>
      <c r="CG79" s="12"/>
      <c r="CH79" s="12"/>
      <c r="CI79" s="12"/>
      <c r="CJ79" s="12"/>
      <c r="CK79" s="12"/>
      <c r="CL79" s="12"/>
      <c r="CM79" s="12"/>
      <c r="CN79" s="12"/>
      <c r="CO79" s="12"/>
      <c r="CP79" s="12"/>
      <c r="CQ79" s="12"/>
      <c r="CR79" s="12"/>
      <c r="CS79" s="12"/>
      <c r="CT79" s="12"/>
      <c r="CU79" s="12"/>
      <c r="CV79" s="12"/>
    </row>
    <row r="80" spans="47:100" x14ac:dyDescent="0.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23"/>
      <c r="CB80" s="12"/>
      <c r="CC80" s="12"/>
      <c r="CD80" s="12"/>
      <c r="CE80" s="12"/>
      <c r="CF80" s="12"/>
      <c r="CG80" s="12"/>
      <c r="CH80" s="12"/>
      <c r="CI80" s="12"/>
      <c r="CJ80" s="12"/>
      <c r="CK80" s="12"/>
      <c r="CL80" s="12"/>
      <c r="CM80" s="12"/>
      <c r="CN80" s="12"/>
      <c r="CO80" s="12"/>
      <c r="CP80" s="12"/>
      <c r="CQ80" s="12"/>
      <c r="CR80" s="12"/>
      <c r="CS80" s="12"/>
      <c r="CT80" s="12"/>
      <c r="CU80" s="12"/>
      <c r="CV80" s="12"/>
    </row>
    <row r="81" spans="47:100" x14ac:dyDescent="0.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23"/>
      <c r="CB81" s="12"/>
      <c r="CC81" s="12"/>
      <c r="CD81" s="12"/>
      <c r="CE81" s="12"/>
      <c r="CF81" s="12"/>
      <c r="CG81" s="12"/>
      <c r="CH81" s="12"/>
      <c r="CI81" s="12"/>
      <c r="CJ81" s="12"/>
      <c r="CK81" s="12"/>
      <c r="CL81" s="12"/>
      <c r="CM81" s="12"/>
      <c r="CN81" s="12"/>
      <c r="CO81" s="12"/>
      <c r="CP81" s="12"/>
      <c r="CQ81" s="12"/>
      <c r="CR81" s="12"/>
      <c r="CS81" s="12"/>
      <c r="CT81" s="12"/>
      <c r="CU81" s="12"/>
      <c r="CV81" s="12"/>
    </row>
    <row r="82" spans="47:100" x14ac:dyDescent="0.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23"/>
      <c r="CB82" s="12"/>
      <c r="CC82" s="12"/>
      <c r="CD82" s="12"/>
      <c r="CE82" s="12"/>
      <c r="CF82" s="12"/>
      <c r="CG82" s="12"/>
      <c r="CH82" s="12"/>
      <c r="CI82" s="12"/>
      <c r="CJ82" s="12"/>
      <c r="CK82" s="12"/>
      <c r="CL82" s="12"/>
      <c r="CM82" s="12"/>
      <c r="CN82" s="12"/>
      <c r="CO82" s="12"/>
      <c r="CP82" s="12"/>
      <c r="CQ82" s="12"/>
      <c r="CR82" s="12"/>
      <c r="CS82" s="12"/>
      <c r="CT82" s="12"/>
      <c r="CU82" s="12"/>
      <c r="CV82" s="12"/>
    </row>
    <row r="83" spans="47:100" x14ac:dyDescent="0.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23"/>
      <c r="CB83" s="12"/>
      <c r="CC83" s="12"/>
      <c r="CD83" s="12"/>
      <c r="CE83" s="12"/>
      <c r="CF83" s="12"/>
      <c r="CG83" s="12"/>
      <c r="CH83" s="12"/>
      <c r="CI83" s="12"/>
      <c r="CJ83" s="12"/>
      <c r="CK83" s="12"/>
      <c r="CL83" s="12"/>
      <c r="CM83" s="12"/>
      <c r="CN83" s="12"/>
      <c r="CO83" s="12"/>
      <c r="CP83" s="12"/>
      <c r="CQ83" s="12"/>
      <c r="CR83" s="12"/>
      <c r="CS83" s="12"/>
      <c r="CT83" s="12"/>
      <c r="CU83" s="12"/>
      <c r="CV83" s="12"/>
    </row>
    <row r="84" spans="47:100" x14ac:dyDescent="0.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B84" s="12"/>
      <c r="CC84" s="12"/>
      <c r="CD84" s="12"/>
      <c r="CE84" s="12"/>
      <c r="CF84" s="12"/>
      <c r="CG84" s="12"/>
      <c r="CH84" s="12"/>
      <c r="CI84" s="12"/>
      <c r="CJ84" s="12"/>
      <c r="CK84" s="12"/>
      <c r="CL84" s="12"/>
      <c r="CM84" s="12"/>
      <c r="CN84" s="12"/>
      <c r="CO84" s="12"/>
      <c r="CP84" s="12"/>
      <c r="CQ84" s="12"/>
      <c r="CR84" s="12"/>
      <c r="CS84" s="12"/>
      <c r="CT84" s="12"/>
      <c r="CU84" s="12"/>
      <c r="CV84" s="12"/>
    </row>
    <row r="85" spans="47:100" x14ac:dyDescent="0.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B85" s="12"/>
      <c r="CC85" s="12"/>
      <c r="CD85" s="12"/>
      <c r="CE85" s="12"/>
      <c r="CF85" s="12"/>
      <c r="CG85" s="12"/>
      <c r="CH85" s="12"/>
      <c r="CI85" s="12"/>
      <c r="CJ85" s="12"/>
      <c r="CK85" s="12"/>
      <c r="CL85" s="12"/>
      <c r="CM85" s="12"/>
      <c r="CN85" s="12"/>
      <c r="CO85" s="12"/>
      <c r="CP85" s="12"/>
      <c r="CQ85" s="12"/>
      <c r="CR85" s="12"/>
      <c r="CS85" s="12"/>
      <c r="CT85" s="12"/>
      <c r="CU85" s="12"/>
      <c r="CV85" s="12"/>
    </row>
    <row r="86" spans="47:100" x14ac:dyDescent="0.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B86" s="12"/>
      <c r="CC86" s="12"/>
      <c r="CD86" s="12"/>
      <c r="CE86" s="12"/>
      <c r="CF86" s="12"/>
      <c r="CG86" s="12"/>
      <c r="CH86" s="12"/>
      <c r="CI86" s="12"/>
      <c r="CJ86" s="12"/>
      <c r="CK86" s="12"/>
      <c r="CL86" s="12"/>
      <c r="CM86" s="12"/>
      <c r="CN86" s="12"/>
      <c r="CO86" s="12"/>
      <c r="CP86" s="12"/>
      <c r="CQ86" s="12"/>
      <c r="CR86" s="12"/>
      <c r="CS86" s="12"/>
      <c r="CT86" s="12"/>
      <c r="CU86" s="12"/>
      <c r="CV86" s="12"/>
    </row>
    <row r="87" spans="47:100" x14ac:dyDescent="0.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B87" s="12"/>
      <c r="CC87" s="12"/>
      <c r="CD87" s="12"/>
      <c r="CE87" s="12"/>
      <c r="CF87" s="12"/>
      <c r="CG87" s="12"/>
      <c r="CH87" s="12"/>
      <c r="CI87" s="12"/>
      <c r="CJ87" s="12"/>
      <c r="CK87" s="12"/>
      <c r="CL87" s="12"/>
      <c r="CM87" s="12"/>
      <c r="CN87" s="12"/>
      <c r="CO87" s="12"/>
      <c r="CP87" s="12"/>
      <c r="CQ87" s="12"/>
      <c r="CR87" s="12"/>
      <c r="CS87" s="12"/>
      <c r="CT87" s="12"/>
      <c r="CU87" s="12"/>
      <c r="CV87" s="12"/>
    </row>
    <row r="88" spans="47:100" x14ac:dyDescent="0.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B88" s="12"/>
      <c r="CC88" s="12"/>
      <c r="CD88" s="12"/>
      <c r="CE88" s="12"/>
      <c r="CF88" s="12"/>
      <c r="CG88" s="12"/>
      <c r="CH88" s="12"/>
      <c r="CI88" s="12"/>
      <c r="CJ88" s="12"/>
      <c r="CK88" s="12"/>
      <c r="CL88" s="12"/>
      <c r="CM88" s="12"/>
      <c r="CN88" s="12"/>
      <c r="CO88" s="12"/>
      <c r="CP88" s="12"/>
      <c r="CQ88" s="12"/>
      <c r="CR88" s="12"/>
      <c r="CS88" s="12"/>
      <c r="CT88" s="12"/>
      <c r="CU88" s="12"/>
      <c r="CV88" s="12"/>
    </row>
    <row r="89" spans="47:100" x14ac:dyDescent="0.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B89" s="12"/>
      <c r="CC89" s="12"/>
      <c r="CD89" s="12"/>
      <c r="CE89" s="12"/>
      <c r="CF89" s="12"/>
      <c r="CG89" s="12"/>
      <c r="CH89" s="12"/>
      <c r="CI89" s="12"/>
      <c r="CJ89" s="12"/>
      <c r="CK89" s="12"/>
      <c r="CL89" s="12"/>
      <c r="CM89" s="12"/>
      <c r="CN89" s="12"/>
      <c r="CO89" s="12"/>
      <c r="CP89" s="12"/>
      <c r="CQ89" s="12"/>
      <c r="CR89" s="12"/>
      <c r="CS89" s="12"/>
      <c r="CT89" s="12"/>
      <c r="CU89" s="12"/>
      <c r="CV89" s="12"/>
    </row>
    <row r="90" spans="47:100" x14ac:dyDescent="0.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B90" s="12"/>
      <c r="CC90" s="12"/>
      <c r="CD90" s="12"/>
      <c r="CE90" s="12"/>
      <c r="CF90" s="12"/>
      <c r="CG90" s="12"/>
      <c r="CH90" s="12"/>
      <c r="CI90" s="12"/>
      <c r="CJ90" s="12"/>
      <c r="CK90" s="12"/>
      <c r="CL90" s="12"/>
      <c r="CM90" s="12"/>
      <c r="CN90" s="12"/>
      <c r="CO90" s="12"/>
      <c r="CP90" s="12"/>
      <c r="CQ90" s="12"/>
      <c r="CR90" s="12"/>
      <c r="CS90" s="12"/>
      <c r="CT90" s="12"/>
      <c r="CU90" s="12"/>
      <c r="CV90" s="12"/>
    </row>
    <row r="91" spans="47:100" x14ac:dyDescent="0.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B91" s="12"/>
      <c r="CC91" s="12"/>
      <c r="CD91" s="12"/>
      <c r="CE91" s="12"/>
      <c r="CF91" s="12"/>
      <c r="CG91" s="12"/>
      <c r="CH91" s="12"/>
      <c r="CI91" s="12"/>
      <c r="CJ91" s="12"/>
      <c r="CK91" s="12"/>
      <c r="CL91" s="12"/>
      <c r="CM91" s="12"/>
      <c r="CN91" s="12"/>
      <c r="CO91" s="12"/>
      <c r="CP91" s="12"/>
      <c r="CQ91" s="12"/>
      <c r="CR91" s="12"/>
      <c r="CS91" s="12"/>
      <c r="CT91" s="12"/>
      <c r="CU91" s="12"/>
      <c r="CV91" s="12"/>
    </row>
    <row r="92" spans="47:100" x14ac:dyDescent="0.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B92" s="12"/>
      <c r="CC92" s="12"/>
      <c r="CD92" s="12"/>
      <c r="CE92" s="12"/>
      <c r="CF92" s="12"/>
      <c r="CG92" s="12"/>
      <c r="CH92" s="12"/>
      <c r="CI92" s="12"/>
      <c r="CJ92" s="12"/>
      <c r="CK92" s="12"/>
      <c r="CL92" s="12"/>
      <c r="CM92" s="12"/>
      <c r="CN92" s="12"/>
      <c r="CO92" s="12"/>
      <c r="CP92" s="12"/>
      <c r="CQ92" s="12"/>
      <c r="CR92" s="12"/>
      <c r="CS92" s="12"/>
      <c r="CT92" s="12"/>
      <c r="CU92" s="12"/>
      <c r="CV92" s="12"/>
    </row>
    <row r="93" spans="47:100" x14ac:dyDescent="0.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B93" s="12"/>
      <c r="CC93" s="12"/>
      <c r="CD93" s="12"/>
      <c r="CE93" s="12"/>
      <c r="CF93" s="12"/>
      <c r="CG93" s="12"/>
      <c r="CH93" s="12"/>
      <c r="CI93" s="12"/>
      <c r="CJ93" s="12"/>
      <c r="CK93" s="12"/>
      <c r="CL93" s="12"/>
      <c r="CM93" s="12"/>
      <c r="CN93" s="12"/>
      <c r="CO93" s="12"/>
      <c r="CP93" s="12"/>
      <c r="CQ93" s="12"/>
      <c r="CR93" s="12"/>
      <c r="CS93" s="12"/>
      <c r="CT93" s="12"/>
      <c r="CU93" s="12"/>
      <c r="CV93" s="12"/>
    </row>
    <row r="94" spans="47:100" x14ac:dyDescent="0.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B94" s="12"/>
      <c r="CC94" s="12"/>
      <c r="CD94" s="12"/>
      <c r="CE94" s="12"/>
      <c r="CF94" s="12"/>
      <c r="CG94" s="12"/>
      <c r="CH94" s="12"/>
      <c r="CI94" s="12"/>
      <c r="CJ94" s="12"/>
      <c r="CK94" s="12"/>
      <c r="CL94" s="12"/>
      <c r="CM94" s="12"/>
      <c r="CN94" s="12"/>
      <c r="CO94" s="12"/>
      <c r="CP94" s="12"/>
      <c r="CQ94" s="12"/>
      <c r="CR94" s="12"/>
      <c r="CS94" s="12"/>
      <c r="CT94" s="12"/>
      <c r="CU94" s="12"/>
      <c r="CV94" s="12"/>
    </row>
    <row r="95" spans="47:100" x14ac:dyDescent="0.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B95" s="12"/>
      <c r="CC95" s="12"/>
      <c r="CD95" s="12"/>
      <c r="CE95" s="12"/>
      <c r="CF95" s="12"/>
      <c r="CG95" s="12"/>
      <c r="CH95" s="12"/>
      <c r="CI95" s="12"/>
      <c r="CJ95" s="12"/>
      <c r="CK95" s="12"/>
      <c r="CL95" s="12"/>
      <c r="CM95" s="12"/>
      <c r="CN95" s="12"/>
      <c r="CO95" s="12"/>
      <c r="CP95" s="12"/>
      <c r="CQ95" s="12"/>
      <c r="CR95" s="12"/>
      <c r="CS95" s="12"/>
      <c r="CT95" s="12"/>
      <c r="CU95" s="12"/>
      <c r="CV95" s="12"/>
    </row>
    <row r="96" spans="47:100" x14ac:dyDescent="0.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B96" s="12"/>
      <c r="CC96" s="12"/>
      <c r="CD96" s="12"/>
      <c r="CE96" s="12"/>
      <c r="CF96" s="12"/>
      <c r="CG96" s="12"/>
      <c r="CH96" s="12"/>
      <c r="CI96" s="12"/>
      <c r="CJ96" s="12"/>
      <c r="CK96" s="12"/>
      <c r="CL96" s="12"/>
      <c r="CM96" s="12"/>
      <c r="CN96" s="12"/>
      <c r="CO96" s="12"/>
      <c r="CP96" s="12"/>
      <c r="CQ96" s="12"/>
      <c r="CR96" s="12"/>
      <c r="CS96" s="12"/>
      <c r="CT96" s="12"/>
      <c r="CU96" s="12"/>
      <c r="CV96" s="12"/>
    </row>
    <row r="97" spans="47:100" x14ac:dyDescent="0.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B97" s="12"/>
      <c r="CC97" s="12"/>
      <c r="CD97" s="12"/>
      <c r="CE97" s="12"/>
      <c r="CF97" s="12"/>
      <c r="CG97" s="12"/>
      <c r="CH97" s="12"/>
      <c r="CI97" s="12"/>
      <c r="CJ97" s="12"/>
      <c r="CK97" s="12"/>
      <c r="CL97" s="12"/>
      <c r="CM97" s="12"/>
      <c r="CN97" s="12"/>
      <c r="CO97" s="12"/>
      <c r="CP97" s="12"/>
      <c r="CQ97" s="12"/>
      <c r="CR97" s="12"/>
      <c r="CS97" s="12"/>
      <c r="CT97" s="12"/>
      <c r="CU97" s="12"/>
      <c r="CV97" s="12"/>
    </row>
    <row r="98" spans="47:100" x14ac:dyDescent="0.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B98" s="12"/>
      <c r="CC98" s="12"/>
      <c r="CD98" s="12"/>
      <c r="CE98" s="12"/>
      <c r="CF98" s="12"/>
      <c r="CG98" s="12"/>
      <c r="CH98" s="12"/>
      <c r="CI98" s="12"/>
      <c r="CJ98" s="12"/>
      <c r="CK98" s="12"/>
      <c r="CL98" s="12"/>
      <c r="CM98" s="12"/>
      <c r="CN98" s="12"/>
      <c r="CO98" s="12"/>
      <c r="CP98" s="12"/>
      <c r="CQ98" s="12"/>
      <c r="CR98" s="12"/>
      <c r="CS98" s="12"/>
      <c r="CT98" s="12"/>
      <c r="CU98" s="12"/>
      <c r="CV98" s="12"/>
    </row>
    <row r="99" spans="47:100" x14ac:dyDescent="0.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B99" s="12"/>
      <c r="CC99" s="12"/>
      <c r="CD99" s="12"/>
      <c r="CE99" s="12"/>
      <c r="CF99" s="12"/>
      <c r="CG99" s="12"/>
      <c r="CH99" s="12"/>
      <c r="CI99" s="12"/>
      <c r="CJ99" s="12"/>
      <c r="CK99" s="12"/>
      <c r="CL99" s="12"/>
      <c r="CM99" s="12"/>
      <c r="CN99" s="12"/>
      <c r="CO99" s="12"/>
      <c r="CP99" s="12"/>
      <c r="CQ99" s="12"/>
      <c r="CR99" s="12"/>
      <c r="CS99" s="12"/>
      <c r="CT99" s="12"/>
      <c r="CU99" s="12"/>
      <c r="CV99" s="12"/>
    </row>
    <row r="100" spans="47:100" x14ac:dyDescent="0.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row>
  </sheetData>
  <sheetProtection algorithmName="SHA-512" hashValue="xYeOFpR7awFi+BEzfB3i9rSdAt8rKNW3zTjGmlyo1pdsTpQP8PNL7ZpA+Ho0425aoOiBnjsA05EimxyJ+t96dA==" saltValue="tYzoif4BvrD9J2E/5OTR/Q==" spinCount="100000" sheet="1"/>
  <mergeCells count="55">
    <mergeCell ref="A40:R41"/>
    <mergeCell ref="S40:AC41"/>
    <mergeCell ref="S43:AI44"/>
    <mergeCell ref="A43:R44"/>
    <mergeCell ref="AD40:AI41"/>
    <mergeCell ref="AD39:AI39"/>
    <mergeCell ref="B19:AE19"/>
    <mergeCell ref="B37:AQ37"/>
    <mergeCell ref="G8:O8"/>
    <mergeCell ref="AH35:AS35"/>
    <mergeCell ref="AH34:AS34"/>
    <mergeCell ref="AH33:AS33"/>
    <mergeCell ref="AF4:AS8"/>
    <mergeCell ref="AN11:AS11"/>
    <mergeCell ref="AF11:AM11"/>
    <mergeCell ref="AF10:AM10"/>
    <mergeCell ref="AN9:AS9"/>
    <mergeCell ref="AN10:AS10"/>
    <mergeCell ref="A16:AC17"/>
    <mergeCell ref="AI13:AS13"/>
    <mergeCell ref="G7:L7"/>
    <mergeCell ref="BA51:BJ58"/>
    <mergeCell ref="AK39:AT44"/>
    <mergeCell ref="AN2:AS2"/>
    <mergeCell ref="AF2:AM2"/>
    <mergeCell ref="U25:Y25"/>
    <mergeCell ref="BA18:BD18"/>
    <mergeCell ref="AW32:BA32"/>
    <mergeCell ref="AW18:AZ18"/>
    <mergeCell ref="AH26:AS26"/>
    <mergeCell ref="AH25:AS25"/>
    <mergeCell ref="AH24:AS24"/>
    <mergeCell ref="AH23:AS23"/>
    <mergeCell ref="AH22:AS22"/>
    <mergeCell ref="AH29:AS29"/>
    <mergeCell ref="AH28:AS28"/>
    <mergeCell ref="AH21:AS21"/>
    <mergeCell ref="B6:F6"/>
    <mergeCell ref="B18:Y18"/>
    <mergeCell ref="AH20:AS20"/>
    <mergeCell ref="AF9:AM9"/>
    <mergeCell ref="H14:Q14"/>
    <mergeCell ref="R14:U14"/>
    <mergeCell ref="G6:S6"/>
    <mergeCell ref="AH19:AS19"/>
    <mergeCell ref="AH18:AS18"/>
    <mergeCell ref="AH32:AS32"/>
    <mergeCell ref="AH31:AS31"/>
    <mergeCell ref="AH30:AS30"/>
    <mergeCell ref="H12:Z12"/>
    <mergeCell ref="H13:Z13"/>
    <mergeCell ref="V14:Z14"/>
    <mergeCell ref="B31:X31"/>
    <mergeCell ref="AH27:AS27"/>
    <mergeCell ref="AI14:AS15"/>
  </mergeCells>
  <phoneticPr fontId="1" type="noConversion"/>
  <dataValidations xWindow="740" yWindow="476" count="3">
    <dataValidation allowBlank="1" showInputMessage="1" showErrorMessage="1" prompt="Must enter date in &quot;Date Paid&quot; field above to calculate interest" sqref="BN32:CB32" xr:uid="{00000000-0002-0000-0000-000000000000}"/>
    <dataValidation type="decimal" allowBlank="1" showInputMessage="1" showErrorMessage="1" error="Negative numbers are not allowed. " sqref="AH18:AS19 AH21:AS21 AH27:AS28 AH32:AS32 AH34:AS34" xr:uid="{00000000-0002-0000-0000-000002000000}">
      <formula1>0</formula1>
      <formula2>999999999999.99</formula2>
    </dataValidation>
    <dataValidation type="list" allowBlank="1" showInputMessage="1" showErrorMessage="1" sqref="AN9:AS9" xr:uid="{00000000-0002-0000-0000-000001000000}">
      <formula1>$CA$1:$CA$6</formula1>
    </dataValidation>
  </dataValidations>
  <printOptions verticalCentered="1"/>
  <pageMargins left="0.25" right="0.25" top="0" bottom="0.25" header="0" footer="0.3"/>
  <pageSetup scale="84" orientation="portrait" r:id="rId1"/>
  <headerFooter alignWithMargins="0">
    <oddFooter>&amp;C&amp;8Page 1 of 2&amp;R&amp;8TAX-F003
V2022.1</oddFooter>
  </headerFooter>
  <colBreaks count="1" manualBreakCount="1">
    <brk id="45" max="1048575" man="1"/>
  </colBreaks>
  <ignoredErrors>
    <ignoredError sqref="A18 A23:A24 A26 A20:A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CF9F6-5ED8-4973-B0C8-51E36C4FA2E4}">
  <sheetPr codeName="Sheet3"/>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BFDE-497A-40A3-A57B-7868DA8F6271}">
  <sheetPr codeName="Sheet4"/>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C344F-8EE1-4A29-B16C-67D194C149F9}">
  <sheetPr codeName="Sheet5"/>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K74"/>
  <sheetViews>
    <sheetView zoomScaleNormal="100" workbookViewId="0">
      <selection activeCell="M9" sqref="M9"/>
    </sheetView>
  </sheetViews>
  <sheetFormatPr defaultRowHeight="12.75" x14ac:dyDescent="0.2"/>
  <cols>
    <col min="1" max="1" width="7" style="39" customWidth="1"/>
    <col min="2" max="10" width="9.7109375" style="39" customWidth="1"/>
  </cols>
  <sheetData>
    <row r="1" spans="1:11" ht="14.25" x14ac:dyDescent="0.2">
      <c xmlns="http://schemas.openxmlformats.org/spreadsheetml/2006/main" r="A1" s="195" t="s">
        <v>63</v>
      </c>
      <c r="B1" s="195"/>
      <c r="C1" s="195"/>
      <c r="D1" s="195"/>
      <c r="E1" s="195"/>
      <c r="F1" s="195"/>
      <c r="G1" s="195"/>
      <c r="H1" s="195"/>
      <c r="I1" s="195"/>
      <c r="J1" s="195"/>
      <c r="K1" s="195"/>
    </row>
    <row r="2" spans="1:11" ht="12.75" customHeight="1" x14ac:dyDescent="0.2">
      <c xmlns="http://schemas.openxmlformats.org/spreadsheetml/2006/main" r="A2" s="197" t="s">
        <v>64</v>
      </c>
      <c r="B2" s="197"/>
      <c r="C2" s="197"/>
      <c r="D2" s="197"/>
      <c r="E2" s="197"/>
      <c r="F2" s="197"/>
      <c r="G2" s="197"/>
      <c r="H2" s="197"/>
      <c r="I2" s="197"/>
      <c r="J2" s="197"/>
      <c r="K2" s="197"/>
    </row>
    <row r="3" spans="1:11" ht="12.75" customHeight="1" x14ac:dyDescent="0.2">
      <c r="A3" s="197"/>
      <c r="B3" s="197"/>
      <c r="C3" s="197"/>
      <c r="D3" s="197"/>
      <c r="E3" s="197"/>
      <c r="F3" s="197"/>
      <c r="G3" s="197"/>
      <c r="H3" s="197"/>
      <c r="I3" s="197"/>
      <c r="J3" s="197"/>
      <c r="K3" s="197"/>
    </row>
    <row r="4" spans="1:11" x14ac:dyDescent="0.2">
      <c xmlns="http://schemas.openxmlformats.org/spreadsheetml/2006/main" r="A4" s="196" t="s">
        <v>65</v>
      </c>
      <c r="B4" s="196"/>
      <c r="C4" s="196"/>
      <c r="D4" s="196"/>
      <c r="E4" s="196"/>
      <c r="F4" s="196"/>
      <c r="G4" s="196"/>
      <c r="H4" s="196"/>
      <c r="I4" s="196"/>
      <c r="J4" s="196"/>
      <c r="K4" s="196"/>
    </row>
    <row r="5" spans="1:11" x14ac:dyDescent="0.2">
      <c r="A5" s="184"/>
      <c r="B5" s="184"/>
      <c r="C5" s="184"/>
      <c r="D5" s="184"/>
      <c r="E5" s="184"/>
      <c r="F5" s="184"/>
      <c r="G5" s="184"/>
      <c r="H5" s="184"/>
      <c r="I5" s="184"/>
      <c r="J5" s="184"/>
      <c r="K5" s="184"/>
    </row>
    <row r="6" spans="1:11" x14ac:dyDescent="0.2">
      <c xmlns="http://schemas.openxmlformats.org/spreadsheetml/2006/main" r="A6" s="95" t="s">
        <v>66</v>
      </c>
      <c xmlns="http://schemas.openxmlformats.org/spreadsheetml/2006/main" r="B6" s="182" t="s">
        <v>67</v>
      </c>
      <c r="C6" s="182"/>
      <c r="D6" s="182"/>
      <c r="E6" s="182"/>
      <c r="F6" s="182"/>
      <c r="G6" s="182"/>
      <c r="H6" s="182"/>
      <c r="I6" s="182"/>
      <c r="J6" s="182"/>
      <c r="K6" s="182"/>
    </row>
    <row r="7" spans="1:11" x14ac:dyDescent="0.2">
      <c xmlns="http://schemas.openxmlformats.org/spreadsheetml/2006/main" r="A7" s="95" t="s">
        <v>68</v>
      </c>
      <c xmlns="http://schemas.openxmlformats.org/spreadsheetml/2006/main" r="B7" s="182" t="s">
        <v>69</v>
      </c>
      <c r="C7" s="182"/>
      <c r="D7" s="182"/>
      <c r="E7" s="182"/>
      <c r="F7" s="182"/>
      <c r="G7" s="182"/>
      <c r="H7" s="182"/>
      <c r="I7" s="182"/>
      <c r="J7" s="182"/>
      <c r="K7" s="182"/>
    </row>
    <row r="8" spans="1:11" x14ac:dyDescent="0.2">
      <c xmlns="http://schemas.openxmlformats.org/spreadsheetml/2006/main" r="A8" s="95" t="s">
        <v>70</v>
      </c>
      <c xmlns="http://schemas.openxmlformats.org/spreadsheetml/2006/main" r="B8" s="182" t="s">
        <v>71</v>
      </c>
      <c r="C8" s="182"/>
      <c r="D8" s="182"/>
      <c r="E8" s="182"/>
      <c r="F8" s="182"/>
      <c r="G8" s="182"/>
      <c r="H8" s="182"/>
      <c r="I8" s="182"/>
      <c r="J8" s="182"/>
      <c r="K8" s="182"/>
    </row>
    <row r="9" spans="1:11" ht="12.75" customHeight="1" x14ac:dyDescent="0.2">
      <c xmlns="http://schemas.openxmlformats.org/spreadsheetml/2006/main" r="A9" s="182" t="s">
        <v>72</v>
      </c>
      <c xmlns="http://schemas.openxmlformats.org/spreadsheetml/2006/main" r="B9" s="181" t="s">
        <v>73</v>
      </c>
      <c r="C9" s="181"/>
      <c r="D9" s="181"/>
      <c r="E9" s="181"/>
      <c r="F9" s="181"/>
      <c r="G9" s="181"/>
      <c r="H9" s="181"/>
      <c r="I9" s="181"/>
      <c r="J9" s="181"/>
      <c r="K9" s="181"/>
    </row>
    <row r="10" spans="1:11" x14ac:dyDescent="0.2">
      <c r="A10" s="182"/>
      <c r="B10" s="181"/>
      <c r="C10" s="181"/>
      <c r="D10" s="181"/>
      <c r="E10" s="181"/>
      <c r="F10" s="181"/>
      <c r="G10" s="181"/>
      <c r="H10" s="181"/>
      <c r="I10" s="181"/>
      <c r="J10" s="181"/>
      <c r="K10" s="181"/>
    </row>
    <row r="11" spans="1:11" x14ac:dyDescent="0.2">
      <c xmlns="http://schemas.openxmlformats.org/spreadsheetml/2006/main" r="A11" s="95" t="s">
        <v>74</v>
      </c>
      <c xmlns="http://schemas.openxmlformats.org/spreadsheetml/2006/main" r="B11" s="182" t="s">
        <v>75</v>
      </c>
      <c r="C11" s="182"/>
      <c r="D11" s="182"/>
      <c r="E11" s="182"/>
      <c r="F11" s="182"/>
      <c r="G11" s="182"/>
      <c r="H11" s="182"/>
      <c r="I11" s="182"/>
      <c r="J11" s="182"/>
      <c r="K11" s="182"/>
    </row>
    <row r="12" spans="1:11" ht="12.75" customHeight="1" x14ac:dyDescent="0.2">
      <c xmlns="http://schemas.openxmlformats.org/spreadsheetml/2006/main" r="A12" s="182" t="s">
        <v>76</v>
      </c>
      <c xmlns="http://schemas.openxmlformats.org/spreadsheetml/2006/main" r="B12" s="181" t="s">
        <v>77</v>
      </c>
      <c r="C12" s="181"/>
      <c r="D12" s="181"/>
      <c r="E12" s="181"/>
      <c r="F12" s="181"/>
      <c r="G12" s="181"/>
      <c r="H12" s="181"/>
      <c r="I12" s="181"/>
      <c r="J12" s="181"/>
      <c r="K12" s="181"/>
    </row>
    <row r="13" spans="1:11" x14ac:dyDescent="0.2">
      <c r="A13" s="182"/>
      <c r="B13" s="181"/>
      <c r="C13" s="181"/>
      <c r="D13" s="181"/>
      <c r="E13" s="181"/>
      <c r="F13" s="181"/>
      <c r="G13" s="181"/>
      <c r="H13" s="181"/>
      <c r="I13" s="181"/>
      <c r="J13" s="181"/>
      <c r="K13" s="181"/>
    </row>
    <row r="14" spans="1:11" x14ac:dyDescent="0.2">
      <c r="A14" s="182"/>
      <c r="B14" s="181"/>
      <c r="C14" s="181"/>
      <c r="D14" s="181"/>
      <c r="E14" s="181"/>
      <c r="F14" s="181"/>
      <c r="G14" s="181"/>
      <c r="H14" s="181"/>
      <c r="I14" s="181"/>
      <c r="J14" s="181"/>
      <c r="K14" s="181"/>
    </row>
    <row r="15" spans="1:11" ht="12.75" customHeight="1" x14ac:dyDescent="0.2">
      <c xmlns="http://schemas.openxmlformats.org/spreadsheetml/2006/main" r="A15" s="182" t="s">
        <v>78</v>
      </c>
      <c xmlns="http://schemas.openxmlformats.org/spreadsheetml/2006/main" r="B15" s="181" t="s">
        <v>79</v>
      </c>
      <c r="C15" s="181"/>
      <c r="D15" s="181"/>
      <c r="E15" s="181"/>
      <c r="F15" s="181"/>
      <c r="G15" s="181"/>
      <c r="H15" s="181"/>
      <c r="I15" s="181"/>
      <c r="J15" s="181"/>
      <c r="K15" s="181"/>
    </row>
    <row r="16" spans="1:11" x14ac:dyDescent="0.2">
      <c r="A16" s="182"/>
      <c r="B16" s="181"/>
      <c r="C16" s="181"/>
      <c r="D16" s="181"/>
      <c r="E16" s="181"/>
      <c r="F16" s="181"/>
      <c r="G16" s="181"/>
      <c r="H16" s="181"/>
      <c r="I16" s="181"/>
      <c r="J16" s="181"/>
      <c r="K16" s="181"/>
    </row>
    <row r="17" spans="1:11" ht="12.75" customHeight="1" x14ac:dyDescent="0.2">
      <c xmlns="http://schemas.openxmlformats.org/spreadsheetml/2006/main" r="A17" s="42" t="s">
        <v>80</v>
      </c>
      <c xmlns="http://schemas.openxmlformats.org/spreadsheetml/2006/main" r="B17" s="181" t="s">
        <v>81</v>
      </c>
      <c r="C17" s="181"/>
      <c r="D17" s="181"/>
      <c r="E17" s="181"/>
      <c r="F17" s="181"/>
      <c r="G17" s="181"/>
      <c r="H17" s="181"/>
      <c r="I17" s="181"/>
      <c r="J17" s="181"/>
      <c r="K17" s="181"/>
    </row>
    <row r="18" spans="1:11" ht="12.75" customHeight="1" x14ac:dyDescent="0.2">
      <c xmlns="http://schemas.openxmlformats.org/spreadsheetml/2006/main" r="A18" s="182" t="s">
        <v>82</v>
      </c>
      <c xmlns="http://schemas.openxmlformats.org/spreadsheetml/2006/main" r="B18" s="181" t="s">
        <v>83</v>
      </c>
      <c r="C18" s="181"/>
      <c r="D18" s="181"/>
      <c r="E18" s="181"/>
      <c r="F18" s="181"/>
      <c r="G18" s="181"/>
      <c r="H18" s="181"/>
      <c r="I18" s="181"/>
      <c r="J18" s="181"/>
      <c r="K18" s="181"/>
    </row>
    <row r="19" spans="1:11" x14ac:dyDescent="0.2">
      <c r="A19" s="182"/>
      <c r="B19" s="181"/>
      <c r="C19" s="181"/>
      <c r="D19" s="181"/>
      <c r="E19" s="181"/>
      <c r="F19" s="181"/>
      <c r="G19" s="181"/>
      <c r="H19" s="181"/>
      <c r="I19" s="181"/>
      <c r="J19" s="181"/>
      <c r="K19" s="181"/>
    </row>
    <row r="20" spans="1:11" ht="12.75" customHeight="1" x14ac:dyDescent="0.2">
      <c xmlns="http://schemas.openxmlformats.org/spreadsheetml/2006/main" r="A20" s="182" t="s">
        <v>84</v>
      </c>
      <c xmlns="http://schemas.openxmlformats.org/spreadsheetml/2006/main" r="B20" s="181" t="s">
        <v>85</v>
      </c>
      <c r="C20" s="181"/>
      <c r="D20" s="181"/>
      <c r="E20" s="181"/>
      <c r="F20" s="181"/>
      <c r="G20" s="181"/>
      <c r="H20" s="181"/>
      <c r="I20" s="181"/>
      <c r="J20" s="181"/>
      <c r="K20" s="181"/>
    </row>
    <row r="21" spans="1:11" x14ac:dyDescent="0.2">
      <c r="A21" s="182"/>
      <c r="B21" s="181"/>
      <c r="C21" s="181"/>
      <c r="D21" s="181"/>
      <c r="E21" s="181"/>
      <c r="F21" s="181"/>
      <c r="G21" s="181"/>
      <c r="H21" s="181"/>
      <c r="I21" s="181"/>
      <c r="J21" s="181"/>
      <c r="K21" s="181"/>
    </row>
    <row r="22" spans="1:11" x14ac:dyDescent="0.2">
      <c r="A22" s="182"/>
      <c r="B22" s="181"/>
      <c r="C22" s="181"/>
      <c r="D22" s="181"/>
      <c r="E22" s="181"/>
      <c r="F22" s="181"/>
      <c r="G22" s="181"/>
      <c r="H22" s="181"/>
      <c r="I22" s="181"/>
      <c r="J22" s="181"/>
      <c r="K22" s="181"/>
    </row>
    <row r="23" spans="1:11" x14ac:dyDescent="0.2">
      <c r="A23" s="182"/>
      <c r="B23" s="181"/>
      <c r="C23" s="181"/>
      <c r="D23" s="181"/>
      <c r="E23" s="181"/>
      <c r="F23" s="181"/>
      <c r="G23" s="181"/>
      <c r="H23" s="181"/>
      <c r="I23" s="181"/>
      <c r="J23" s="181"/>
      <c r="K23" s="181"/>
    </row>
    <row r="24" spans="1:11" ht="12.75" customHeight="1" x14ac:dyDescent="0.2">
      <c xmlns="http://schemas.openxmlformats.org/spreadsheetml/2006/main" r="A24" s="182" t="s">
        <v>86</v>
      </c>
      <c xmlns="http://schemas.openxmlformats.org/spreadsheetml/2006/main" r="B24" s="181" t="s">
        <v>87</v>
      </c>
      <c r="C24" s="181"/>
      <c r="D24" s="181"/>
      <c r="E24" s="181"/>
      <c r="F24" s="181"/>
      <c r="G24" s="181"/>
      <c r="H24" s="181"/>
      <c r="I24" s="181"/>
      <c r="J24" s="181"/>
      <c r="K24" s="181"/>
    </row>
    <row r="25" spans="1:11" x14ac:dyDescent="0.2">
      <c r="A25" s="182"/>
      <c r="B25" s="181"/>
      <c r="C25" s="181"/>
      <c r="D25" s="181"/>
      <c r="E25" s="181"/>
      <c r="F25" s="181"/>
      <c r="G25" s="181"/>
      <c r="H25" s="181"/>
      <c r="I25" s="181"/>
      <c r="J25" s="181"/>
      <c r="K25" s="181"/>
    </row>
    <row r="26" spans="1:11" x14ac:dyDescent="0.2">
      <c r="A26" s="182"/>
      <c r="B26" s="181"/>
      <c r="C26" s="181"/>
      <c r="D26" s="181"/>
      <c r="E26" s="181"/>
      <c r="F26" s="181"/>
      <c r="G26" s="181"/>
      <c r="H26" s="181"/>
      <c r="I26" s="181"/>
      <c r="J26" s="181"/>
      <c r="K26" s="181"/>
    </row>
    <row r="27" spans="1:11" x14ac:dyDescent="0.2">
      <c r="A27" s="182"/>
      <c r="B27" s="181"/>
      <c r="C27" s="181"/>
      <c r="D27" s="181"/>
      <c r="E27" s="181"/>
      <c r="F27" s="181"/>
      <c r="G27" s="181"/>
      <c r="H27" s="181"/>
      <c r="I27" s="181"/>
      <c r="J27" s="181"/>
      <c r="K27" s="181"/>
    </row>
    <row r="28" spans="1:11" x14ac:dyDescent="0.2">
      <c r="A28" s="182"/>
      <c r="B28" s="181"/>
      <c r="C28" s="181"/>
      <c r="D28" s="181"/>
      <c r="E28" s="181"/>
      <c r="F28" s="181"/>
      <c r="G28" s="181"/>
      <c r="H28" s="181"/>
      <c r="I28" s="181"/>
      <c r="J28" s="181"/>
      <c r="K28" s="181"/>
    </row>
    <row r="29" spans="1:11" x14ac:dyDescent="0.2">
      <c r="A29" s="182"/>
      <c r="B29" s="181"/>
      <c r="C29" s="181"/>
      <c r="D29" s="181"/>
      <c r="E29" s="181"/>
      <c r="F29" s="181"/>
      <c r="G29" s="181"/>
      <c r="H29" s="181"/>
      <c r="I29" s="181"/>
      <c r="J29" s="181"/>
      <c r="K29" s="181"/>
    </row>
    <row r="30" spans="1:11" ht="12.75" customHeight="1" x14ac:dyDescent="0.2">
      <c xmlns="http://schemas.openxmlformats.org/spreadsheetml/2006/main" r="A30" s="182" t="s">
        <v>88</v>
      </c>
      <c xmlns="http://schemas.openxmlformats.org/spreadsheetml/2006/main" r="B30" s="181" t="s">
        <v>89</v>
      </c>
      <c r="C30" s="181"/>
      <c r="D30" s="181"/>
      <c r="E30" s="181"/>
      <c r="F30" s="181"/>
      <c r="G30" s="181"/>
      <c r="H30" s="181"/>
      <c r="I30" s="181"/>
      <c r="J30" s="181"/>
      <c r="K30" s="181"/>
    </row>
    <row r="31" spans="1:11" x14ac:dyDescent="0.2">
      <c r="A31" s="182"/>
      <c r="B31" s="181"/>
      <c r="C31" s="181"/>
      <c r="D31" s="181"/>
      <c r="E31" s="181"/>
      <c r="F31" s="181"/>
      <c r="G31" s="181"/>
      <c r="H31" s="181"/>
      <c r="I31" s="181"/>
      <c r="J31" s="181"/>
      <c r="K31" s="181"/>
    </row>
    <row r="32" spans="1:11" ht="12.75" customHeight="1" x14ac:dyDescent="0.2">
      <c xmlns="http://schemas.openxmlformats.org/spreadsheetml/2006/main" r="A32" s="182" t="s">
        <v>90</v>
      </c>
      <c xmlns="http://schemas.openxmlformats.org/spreadsheetml/2006/main" r="B32" s="181" t="s">
        <v>91</v>
      </c>
      <c r="C32" s="181"/>
      <c r="D32" s="181"/>
      <c r="E32" s="181"/>
      <c r="F32" s="181"/>
      <c r="G32" s="181"/>
      <c r="H32" s="181"/>
      <c r="I32" s="181"/>
      <c r="J32" s="181"/>
      <c r="K32" s="181"/>
    </row>
    <row r="33" spans="1:11" x14ac:dyDescent="0.2">
      <c r="A33" s="182"/>
      <c r="B33" s="181"/>
      <c r="C33" s="181"/>
      <c r="D33" s="181"/>
      <c r="E33" s="181"/>
      <c r="F33" s="181"/>
      <c r="G33" s="181"/>
      <c r="H33" s="181"/>
      <c r="I33" s="181"/>
      <c r="J33" s="181"/>
      <c r="K33" s="181"/>
    </row>
    <row r="34" spans="1:11" x14ac:dyDescent="0.2">
      <c r="A34" s="182"/>
      <c r="B34" s="181"/>
      <c r="C34" s="181"/>
      <c r="D34" s="181"/>
      <c r="E34" s="181"/>
      <c r="F34" s="181"/>
      <c r="G34" s="181"/>
      <c r="H34" s="181"/>
      <c r="I34" s="181"/>
      <c r="J34" s="181"/>
      <c r="K34" s="181"/>
    </row>
    <row r="35" spans="1:11" ht="7.5" customHeight="1" x14ac:dyDescent="0.2">
      <c r="A35" s="184"/>
      <c r="B35" s="184"/>
      <c r="C35" s="184"/>
      <c r="D35" s="184"/>
      <c r="E35" s="184"/>
      <c r="F35" s="184"/>
      <c r="G35" s="184"/>
      <c r="H35" s="184"/>
      <c r="I35" s="184"/>
      <c r="J35" s="184"/>
    </row>
    <row r="36" spans="1:11" x14ac:dyDescent="0.2">
      <c r="A36" s="198"/>
      <c xmlns="http://schemas.openxmlformats.org/spreadsheetml/2006/main" r="B36" s="199" t="s">
        <v>92</v>
      </c>
      <c r="C36" s="199"/>
      <c xmlns="http://schemas.openxmlformats.org/spreadsheetml/2006/main" r="D36" s="199" t="s">
        <v>93</v>
      </c>
      <c r="E36" s="199"/>
      <c xmlns="http://schemas.openxmlformats.org/spreadsheetml/2006/main" r="F36" s="199" t="s">
        <v>94</v>
      </c>
      <c r="G36" s="199"/>
      <c r="H36" s="189"/>
      <c r="I36" s="190"/>
      <c r="J36" s="190"/>
      <c r="K36" s="190"/>
    </row>
    <row r="37" spans="1:11" x14ac:dyDescent="0.2">
      <c r="A37" s="198"/>
      <c xmlns="http://schemas.openxmlformats.org/spreadsheetml/2006/main" r="B37" s="192" t="s">
        <v>95</v>
      </c>
      <c r="C37" s="192"/>
      <c r="D37" s="193">
        <v>0.02</v>
      </c>
      <c r="E37" s="193"/>
      <c r="F37" s="194">
        <v>0.02</v>
      </c>
      <c r="G37" s="194"/>
      <c r="H37" s="189"/>
      <c r="I37" s="190"/>
      <c r="J37" s="190"/>
      <c r="K37" s="190"/>
    </row>
    <row r="38" spans="1:11" x14ac:dyDescent="0.2">
      <c r="A38" s="198"/>
      <c xmlns="http://schemas.openxmlformats.org/spreadsheetml/2006/main" r="B38" s="200" t="s">
        <v>96</v>
      </c>
      <c r="C38" s="200"/>
      <c r="D38" s="201">
        <v>0.04</v>
      </c>
      <c r="E38" s="201"/>
      <c r="F38" s="191">
        <v>0.04</v>
      </c>
      <c r="G38" s="191"/>
      <c r="H38" s="189"/>
      <c r="I38" s="190"/>
      <c r="J38" s="190"/>
      <c r="K38" s="190"/>
    </row>
    <row r="39" spans="1:11" x14ac:dyDescent="0.2">
      <c r="A39" s="198"/>
      <c xmlns="http://schemas.openxmlformats.org/spreadsheetml/2006/main" r="B39" s="192" t="s">
        <v>97</v>
      </c>
      <c r="C39" s="192"/>
      <c r="D39" s="193">
        <v>0.06</v>
      </c>
      <c r="E39" s="193"/>
      <c r="F39" s="194">
        <v>0.06</v>
      </c>
      <c r="G39" s="194"/>
      <c r="H39" s="189"/>
      <c r="I39" s="190"/>
      <c r="J39" s="190"/>
      <c r="K39" s="190"/>
    </row>
    <row r="40" spans="1:11" x14ac:dyDescent="0.2">
      <c r="A40" s="198"/>
      <c xmlns="http://schemas.openxmlformats.org/spreadsheetml/2006/main" r="B40" s="200" t="s">
        <v>98</v>
      </c>
      <c r="C40" s="200"/>
      <c r="D40" s="201">
        <v>0.08</v>
      </c>
      <c r="E40" s="201"/>
      <c r="F40" s="191">
        <v>0.08</v>
      </c>
      <c r="G40" s="191"/>
      <c r="H40" s="189"/>
      <c r="I40" s="190"/>
      <c r="J40" s="190"/>
      <c r="K40" s="190"/>
    </row>
    <row r="41" spans="1:11" x14ac:dyDescent="0.2">
      <c r="A41" s="198"/>
      <c xmlns="http://schemas.openxmlformats.org/spreadsheetml/2006/main" r="B41" s="192" t="s">
        <v>99</v>
      </c>
      <c r="C41" s="192"/>
      <c r="D41" s="193">
        <v>0.1</v>
      </c>
      <c r="E41" s="193"/>
      <c r="F41" s="194">
        <v>0.1</v>
      </c>
      <c r="G41" s="194"/>
      <c r="H41" s="189"/>
      <c r="I41" s="190"/>
      <c r="J41" s="190"/>
      <c r="K41" s="190"/>
    </row>
    <row r="42" spans="1:11" ht="6.75" customHeight="1" x14ac:dyDescent="0.2">
      <c r="A42" s="184"/>
      <c r="B42" s="184"/>
      <c r="C42" s="184"/>
      <c r="D42" s="184"/>
      <c r="E42" s="184"/>
      <c r="F42" s="184"/>
      <c r="G42" s="184"/>
      <c r="H42" s="184"/>
      <c r="I42" s="184"/>
      <c r="J42" s="184"/>
    </row>
    <row r="43" spans="1:11" ht="12.75" customHeight="1" x14ac:dyDescent="0.2">
      <c xmlns="http://schemas.openxmlformats.org/spreadsheetml/2006/main" r="A43" s="152" t="s">
        <v>100</v>
      </c>
      <c xmlns="http://schemas.openxmlformats.org/spreadsheetml/2006/main" r="B43" s="181" t="s">
        <v>101</v>
      </c>
      <c r="C43" s="181"/>
      <c r="D43" s="181"/>
      <c r="E43" s="181"/>
      <c r="F43" s="181"/>
      <c r="G43" s="181"/>
      <c r="H43" s="181"/>
      <c r="I43" s="181"/>
      <c r="J43" s="181"/>
      <c r="K43" s="181"/>
    </row>
    <row r="44" spans="1:11" x14ac:dyDescent="0.2">
      <c r="A44" s="152"/>
      <c r="B44" s="181"/>
      <c r="C44" s="181"/>
      <c r="D44" s="181"/>
      <c r="E44" s="181"/>
      <c r="F44" s="181"/>
      <c r="G44" s="181"/>
      <c r="H44" s="181"/>
      <c r="I44" s="181"/>
      <c r="J44" s="181"/>
      <c r="K44" s="181"/>
    </row>
    <row r="45" spans="1:11" ht="12.75" customHeight="1" x14ac:dyDescent="0.2">
      <c xmlns="http://schemas.openxmlformats.org/spreadsheetml/2006/main" r="A45" s="152" t="s">
        <v>102</v>
      </c>
      <c xmlns="http://schemas.openxmlformats.org/spreadsheetml/2006/main" r="B45" s="181" t="s">
        <v>103</v>
      </c>
      <c r="C45" s="181"/>
      <c r="D45" s="181"/>
      <c r="E45" s="181"/>
      <c r="F45" s="181"/>
      <c r="G45" s="181"/>
      <c r="H45" s="181"/>
      <c r="I45" s="181"/>
      <c r="J45" s="181"/>
      <c r="K45" s="181"/>
    </row>
    <row r="46" spans="1:11" x14ac:dyDescent="0.2">
      <c r="A46" s="152"/>
      <c r="B46" s="181"/>
      <c r="C46" s="181"/>
      <c r="D46" s="181"/>
      <c r="E46" s="181"/>
      <c r="F46" s="181"/>
      <c r="G46" s="181"/>
      <c r="H46" s="181"/>
      <c r="I46" s="181"/>
      <c r="J46" s="181"/>
      <c r="K46" s="181"/>
    </row>
    <row r="47" spans="1:11" ht="12.75" customHeight="1" x14ac:dyDescent="0.2">
      <c xmlns="http://schemas.openxmlformats.org/spreadsheetml/2006/main" r="A47" s="41" t="s">
        <v>104</v>
      </c>
      <c xmlns="http://schemas.openxmlformats.org/spreadsheetml/2006/main" r="B47" s="181" t="s">
        <v>105</v>
      </c>
      <c r="C47" s="181"/>
      <c r="D47" s="181"/>
      <c r="E47" s="181"/>
      <c r="F47" s="181"/>
      <c r="G47" s="181"/>
      <c r="H47" s="181"/>
      <c r="I47" s="181"/>
      <c r="J47" s="181"/>
      <c r="K47" s="181"/>
    </row>
    <row r="48" spans="1:11" x14ac:dyDescent="0.2">
      <c xmlns="http://schemas.openxmlformats.org/spreadsheetml/2006/main" r="A48" s="41" t="s">
        <v>106</v>
      </c>
      <c xmlns="http://schemas.openxmlformats.org/spreadsheetml/2006/main" r="B48" s="182" t="s">
        <v>107</v>
      </c>
      <c r="C48" s="182"/>
      <c r="D48" s="182"/>
      <c r="E48" s="182"/>
      <c r="F48" s="182"/>
      <c r="G48" s="182"/>
      <c r="H48" s="182"/>
      <c r="I48" s="182"/>
      <c r="J48" s="182"/>
      <c r="K48" s="182"/>
    </row>
    <row r="49" spans="1:11" ht="12.75" customHeight="1" x14ac:dyDescent="0.2">
      <c xmlns="http://schemas.openxmlformats.org/spreadsheetml/2006/main" r="A49" s="113" t="s">
        <v>108</v>
      </c>
      <c xmlns="http://schemas.openxmlformats.org/spreadsheetml/2006/main" r="B49" s="183" t="s">
        <v>109</v>
      </c>
      <c r="C49" s="183"/>
      <c r="D49" s="183"/>
      <c r="E49" s="183"/>
      <c r="F49" s="183"/>
      <c r="G49" s="183"/>
      <c r="H49" s="183"/>
      <c r="I49" s="183"/>
      <c r="J49" s="183"/>
      <c r="K49" s="183"/>
    </row>
    <row r="50" spans="1:11" x14ac:dyDescent="0.2">
      <c r="A50" s="184"/>
      <c r="B50" s="184"/>
      <c r="C50" s="184"/>
      <c r="D50" s="184"/>
      <c r="E50" s="184"/>
      <c r="F50" s="184"/>
      <c r="G50" s="184"/>
      <c r="H50" s="184"/>
      <c r="I50" s="184"/>
      <c r="J50" s="184"/>
      <c r="K50" s="184"/>
    </row>
    <row r="51" spans="1:11" x14ac:dyDescent="0.2">
      <c xmlns="http://schemas.openxmlformats.org/spreadsheetml/2006/main" r="A51" s="186" t="s">
        <v>110</v>
      </c>
      <c r="B51" s="186"/>
      <c r="C51" s="186"/>
      <c r="D51" s="186"/>
      <c r="E51" s="186"/>
      <c r="F51" s="186"/>
      <c r="G51" s="186"/>
      <c r="H51" s="186"/>
      <c r="I51" s="186"/>
      <c r="J51" s="186"/>
      <c r="K51" s="186"/>
    </row>
    <row r="52" spans="1:11" ht="12.75" customHeight="1" x14ac:dyDescent="0.2">
      <c r="A52" s="188"/>
      <c r="B52" s="188"/>
      <c r="C52" s="188"/>
      <c r="D52" s="188"/>
      <c r="E52" s="188"/>
      <c r="F52" s="188"/>
      <c r="G52" s="188"/>
      <c r="H52" s="188"/>
      <c r="I52" s="188"/>
      <c r="J52" s="188"/>
      <c r="K52" s="188"/>
    </row>
    <row r="53" spans="1:11" ht="12.75" customHeight="1" x14ac:dyDescent="0.2">
      <c xmlns="http://schemas.openxmlformats.org/spreadsheetml/2006/main" r="A53" s="187" t="s">
        <v>111</v>
      </c>
      <c r="B53" s="187"/>
      <c r="C53" s="187"/>
      <c r="D53" s="187"/>
      <c r="E53" s="187"/>
      <c r="F53" s="187"/>
      <c r="G53" s="187"/>
      <c r="H53" s="187"/>
      <c r="I53" s="187"/>
      <c r="J53" s="187"/>
      <c r="K53" s="187"/>
    </row>
    <row r="54" spans="1:11" x14ac:dyDescent="0.2">
      <c r="A54" s="187"/>
      <c r="B54" s="187"/>
      <c r="C54" s="187"/>
      <c r="D54" s="187"/>
      <c r="E54" s="187"/>
      <c r="F54" s="187"/>
      <c r="G54" s="187"/>
      <c r="H54" s="187"/>
      <c r="I54" s="187"/>
      <c r="J54" s="187"/>
      <c r="K54" s="187"/>
    </row>
    <row r="55" spans="1:11" x14ac:dyDescent="0.2">
      <c r="A55" s="187"/>
      <c r="B55" s="187"/>
      <c r="C55" s="187"/>
      <c r="D55" s="187"/>
      <c r="E55" s="187"/>
      <c r="F55" s="187"/>
      <c r="G55" s="187"/>
      <c r="H55" s="187"/>
      <c r="I55" s="187"/>
      <c r="J55" s="187"/>
      <c r="K55" s="187"/>
    </row>
    <row r="56" spans="1:11" x14ac:dyDescent="0.2">
      <c r="A56" s="187"/>
      <c r="B56" s="187"/>
      <c r="C56" s="187"/>
      <c r="D56" s="187"/>
      <c r="E56" s="187"/>
      <c r="F56" s="187"/>
      <c r="G56" s="187"/>
      <c r="H56" s="187"/>
      <c r="I56" s="187"/>
      <c r="J56" s="187"/>
      <c r="K56" s="187"/>
    </row>
    <row r="57" spans="1:11" x14ac:dyDescent="0.2">
      <c r="A57" s="187"/>
      <c r="B57" s="187"/>
      <c r="C57" s="187"/>
      <c r="D57" s="187"/>
      <c r="E57" s="187"/>
      <c r="F57" s="187"/>
      <c r="G57" s="187"/>
      <c r="H57" s="187"/>
      <c r="I57" s="187"/>
      <c r="J57" s="187"/>
      <c r="K57" s="187"/>
    </row>
    <row r="58" spans="1:11" x14ac:dyDescent="0.2">
      <c r="A58" s="102"/>
      <c r="B58" s="102"/>
      <c r="C58" s="102"/>
      <c r="D58" s="102"/>
      <c r="E58" s="102"/>
      <c r="F58" s="102"/>
      <c r="G58" s="102"/>
      <c r="H58" s="102"/>
      <c r="I58" s="102"/>
      <c r="J58" s="102"/>
    </row>
    <row r="59" spans="1:11" x14ac:dyDescent="0.2">
      <c xmlns="http://schemas.openxmlformats.org/spreadsheetml/2006/main" r="A59" s="185" t="s">
        <v>112</v>
      </c>
      <c r="B59" s="185"/>
      <c r="C59" s="185"/>
      <c r="D59" s="185"/>
      <c r="E59" s="185"/>
      <c r="F59" s="185"/>
      <c r="G59" s="185"/>
      <c r="H59" s="185"/>
      <c r="I59" s="185"/>
      <c r="J59" s="185"/>
    </row>
    <row r="60" spans="1:11" x14ac:dyDescent="0.2">
      <c r="A60" s="185"/>
      <c r="B60" s="185"/>
      <c r="C60" s="185"/>
      <c r="D60" s="185"/>
      <c r="E60" s="185"/>
      <c r="F60" s="185"/>
      <c r="G60" s="185"/>
      <c r="H60" s="185"/>
      <c r="I60" s="185"/>
      <c r="J60" s="185"/>
    </row>
    <row r="61" spans="1:11" x14ac:dyDescent="0.2">
      <c r="A61" s="40"/>
      <c r="B61" s="40"/>
      <c r="C61" s="40"/>
      <c r="D61" s="40"/>
      <c r="E61" s="40"/>
      <c r="F61" s="40"/>
      <c r="G61" s="40"/>
      <c r="H61" s="40"/>
      <c r="I61" s="40"/>
      <c r="J61" s="40"/>
    </row>
    <row r="62" spans="1:11" x14ac:dyDescent="0.2">
      <c r="A62" s="40"/>
      <c r="B62" s="40"/>
      <c r="C62" s="40"/>
      <c r="D62" s="40"/>
      <c r="E62" s="40"/>
      <c r="F62" s="40"/>
      <c r="G62" s="40"/>
      <c r="H62" s="40"/>
      <c r="I62" s="40"/>
      <c r="J62" s="40"/>
    </row>
    <row r="63" spans="1:11" x14ac:dyDescent="0.2">
      <c r="A63" s="40"/>
      <c r="B63" s="40"/>
      <c r="C63" s="40"/>
      <c r="D63" s="40"/>
      <c r="E63" s="40"/>
      <c r="F63" s="40"/>
      <c r="G63" s="40"/>
      <c r="H63" s="40"/>
      <c r="I63" s="40"/>
      <c r="J63" s="40"/>
    </row>
    <row r="64" spans="1:11" x14ac:dyDescent="0.2">
      <c r="A64" s="40"/>
      <c r="B64" s="40"/>
      <c r="C64" s="40"/>
      <c r="D64" s="40"/>
      <c r="E64" s="40"/>
      <c r="F64" s="40"/>
      <c r="G64" s="40"/>
      <c r="H64" s="40"/>
      <c r="I64" s="40"/>
      <c r="J64" s="40"/>
    </row>
    <row r="65" spans="1:10" x14ac:dyDescent="0.2">
      <c r="A65" s="40"/>
      <c r="B65" s="40"/>
      <c r="C65" s="40"/>
      <c r="D65" s="40"/>
      <c r="E65" s="40"/>
      <c r="F65" s="40"/>
      <c r="G65" s="40"/>
      <c r="H65" s="40"/>
      <c r="I65" s="40"/>
      <c r="J65" s="40"/>
    </row>
    <row r="66" spans="1:10" x14ac:dyDescent="0.2">
      <c r="A66" s="40"/>
      <c r="B66" s="40"/>
      <c r="C66" s="40"/>
      <c r="D66" s="40"/>
      <c r="E66" s="40"/>
      <c r="F66" s="40"/>
      <c r="G66" s="40"/>
      <c r="H66" s="40"/>
      <c r="I66" s="40"/>
      <c r="J66" s="40"/>
    </row>
    <row r="67" spans="1:10" x14ac:dyDescent="0.2">
      <c r="A67" s="40"/>
      <c r="B67" s="40"/>
      <c r="C67" s="40"/>
      <c r="D67" s="40"/>
      <c r="E67" s="40"/>
      <c r="F67" s="40"/>
      <c r="G67" s="40"/>
      <c r="H67" s="40"/>
      <c r="I67" s="40"/>
      <c r="J67" s="40"/>
    </row>
    <row r="68" spans="1:10" x14ac:dyDescent="0.2">
      <c r="A68" s="40"/>
      <c r="B68" s="40"/>
      <c r="C68" s="40"/>
      <c r="D68" s="40"/>
      <c r="E68" s="40"/>
      <c r="F68" s="40"/>
      <c r="G68" s="40"/>
      <c r="H68" s="40"/>
      <c r="I68" s="40"/>
      <c r="J68" s="40"/>
    </row>
    <row r="69" spans="1:10" x14ac:dyDescent="0.2">
      <c r="A69" s="40"/>
      <c r="B69" s="40"/>
      <c r="C69" s="40"/>
      <c r="D69" s="40"/>
      <c r="E69" s="40"/>
      <c r="F69" s="40"/>
      <c r="G69" s="40"/>
      <c r="H69" s="40"/>
      <c r="I69" s="40"/>
      <c r="J69" s="40"/>
    </row>
    <row r="70" spans="1:10" x14ac:dyDescent="0.2">
      <c r="A70" s="40"/>
      <c r="B70" s="40"/>
      <c r="C70" s="40"/>
      <c r="D70" s="40"/>
      <c r="E70" s="40"/>
      <c r="F70" s="40"/>
      <c r="G70" s="40"/>
      <c r="H70" s="40"/>
      <c r="I70" s="40"/>
      <c r="J70" s="40"/>
    </row>
    <row r="71" spans="1:10" x14ac:dyDescent="0.2">
      <c r="A71" s="40"/>
      <c r="B71" s="40"/>
      <c r="C71" s="40"/>
      <c r="D71" s="40"/>
      <c r="E71" s="40"/>
      <c r="F71" s="40"/>
      <c r="G71" s="40"/>
      <c r="H71" s="40"/>
      <c r="I71" s="40"/>
      <c r="J71" s="40"/>
    </row>
    <row r="72" spans="1:10" x14ac:dyDescent="0.2">
      <c r="A72" s="40"/>
      <c r="B72" s="40"/>
      <c r="C72" s="40"/>
      <c r="D72" s="40"/>
      <c r="E72" s="40"/>
      <c r="F72" s="40"/>
      <c r="G72" s="40"/>
      <c r="H72" s="40"/>
      <c r="I72" s="40"/>
      <c r="J72" s="40"/>
    </row>
    <row r="73" spans="1:10" x14ac:dyDescent="0.2">
      <c r="A73" s="40"/>
      <c r="B73" s="40"/>
      <c r="C73" s="40"/>
      <c r="D73" s="40"/>
      <c r="E73" s="40"/>
      <c r="F73" s="40"/>
      <c r="G73" s="40"/>
      <c r="H73" s="40"/>
      <c r="I73" s="40"/>
      <c r="J73" s="40"/>
    </row>
    <row r="74" spans="1:10" x14ac:dyDescent="0.2">
      <c r="A74" s="40"/>
      <c r="B74" s="40"/>
      <c r="C74" s="40"/>
      <c r="D74" s="40"/>
      <c r="E74" s="40"/>
      <c r="F74" s="40"/>
      <c r="G74" s="40"/>
      <c r="H74" s="40"/>
      <c r="I74" s="40"/>
      <c r="J74" s="40"/>
    </row>
  </sheetData>
  <sheetProtection algorithmName="SHA-512" hashValue="fAj0sbPdskmluDSJcYbaIgranLN+x1bSyTVQX4PZV2dVPJ1YF0ftECl8s7e1fy4mRh8Ma2ABpv6amYJ3bZUulw==" saltValue="cLINEL8boJQtOR29zrt9uQ==" spinCount="100000" sheet="1" objects="1" scenarios="1"/>
  <mergeCells count="59">
    <mergeCell ref="A35:J35"/>
    <mergeCell ref="A36:A41"/>
    <mergeCell ref="B36:C36"/>
    <mergeCell ref="D36:E36"/>
    <mergeCell ref="F36:G36"/>
    <mergeCell ref="B37:C37"/>
    <mergeCell ref="D37:E37"/>
    <mergeCell ref="F37:G37"/>
    <mergeCell ref="B38:C38"/>
    <mergeCell ref="D38:E38"/>
    <mergeCell ref="F38:G38"/>
    <mergeCell ref="B39:C39"/>
    <mergeCell ref="D39:E39"/>
    <mergeCell ref="F39:G39"/>
    <mergeCell ref="B40:C40"/>
    <mergeCell ref="D40:E40"/>
    <mergeCell ref="A1:K1"/>
    <mergeCell ref="A4:K4"/>
    <mergeCell ref="B6:K6"/>
    <mergeCell ref="A12:A14"/>
    <mergeCell ref="B7:K7"/>
    <mergeCell ref="B8:K8"/>
    <mergeCell ref="B9:K10"/>
    <mergeCell ref="A9:A10"/>
    <mergeCell ref="A5:K5"/>
    <mergeCell ref="A2:K3"/>
    <mergeCell ref="A15:A16"/>
    <mergeCell ref="B11:K11"/>
    <mergeCell ref="B12:K14"/>
    <mergeCell ref="B15:K16"/>
    <mergeCell ref="A30:A31"/>
    <mergeCell ref="B24:K29"/>
    <mergeCell ref="B30:K31"/>
    <mergeCell ref="A32:A34"/>
    <mergeCell ref="A18:A19"/>
    <mergeCell ref="A24:A29"/>
    <mergeCell ref="A20:A23"/>
    <mergeCell ref="B17:K17"/>
    <mergeCell ref="B18:K19"/>
    <mergeCell ref="B20:K23"/>
    <mergeCell ref="B32:K34"/>
    <mergeCell ref="A45:A46"/>
    <mergeCell ref="A43:A44"/>
    <mergeCell ref="B45:K46"/>
    <mergeCell ref="H36:K41"/>
    <mergeCell ref="B43:K44"/>
    <mergeCell ref="F40:G40"/>
    <mergeCell ref="B41:C41"/>
    <mergeCell ref="D41:E41"/>
    <mergeCell ref="F41:G41"/>
    <mergeCell ref="A42:J42"/>
    <mergeCell ref="B47:K47"/>
    <mergeCell ref="B48:K48"/>
    <mergeCell ref="B49:K49"/>
    <mergeCell ref="A50:K50"/>
    <mergeCell ref="A59:J60"/>
    <mergeCell ref="A51:K51"/>
    <mergeCell ref="A53:K57"/>
    <mergeCell ref="A52:K52"/>
  </mergeCells>
  <pageMargins left="0" right="0.5" top="0" bottom="0" header="0.3" footer="0.3"/>
  <pageSetup scale="98" orientation="portrait" r:id="rId1"/>
  <headerFooter>
    <oddFooter>&amp;C&amp;8Page 2 of 2&amp;R&amp;8TAX-F003
V2022.1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L82"/>
  <sheetViews>
    <sheetView topLeftCell="A60" workbookViewId="0">
      <selection activeCell="F100" sqref="F100"/>
    </sheetView>
  </sheetViews>
  <sheetFormatPr defaultColWidth="9.140625" defaultRowHeight="11.25" x14ac:dyDescent="0.2"/>
  <cols>
    <col min="1" max="1" width="9.140625" style="8"/>
    <col min="2" max="16384" width="9.140625" style="10"/>
  </cols>
  <sheetData>
    <row r="1" spans="1:7" s="7" customFormat="1" x14ac:dyDescent="0.2">
      <c r="B1" s="7">
        <v>0</v>
      </c>
      <c xmlns="http://schemas.openxmlformats.org/spreadsheetml/2006/main" r="C1" s="7" t="s">
        <v>113</v>
      </c>
      <c xmlns="http://schemas.openxmlformats.org/spreadsheetml/2006/main" r="D1" s="7" t="s">
        <v>114</v>
      </c>
      <c xmlns="http://schemas.openxmlformats.org/spreadsheetml/2006/main" r="E1" s="7" t="s">
        <v>115</v>
      </c>
      <c xmlns="http://schemas.openxmlformats.org/spreadsheetml/2006/main" r="F1" s="7" t="s">
        <v>116</v>
      </c>
      <c xmlns="http://schemas.openxmlformats.org/spreadsheetml/2006/main" r="G1" s="7" t="s">
        <v>117</v>
      </c>
    </row>
    <row r="2" spans="1:7" x14ac:dyDescent="0.2">
      <c r="A2" s="8">
        <v>37986</v>
      </c>
      <c r="B2" s="9">
        <v>0</v>
      </c>
      <c r="C2" s="9">
        <v>0.1</v>
      </c>
      <c r="D2" s="9">
        <v>0.1</v>
      </c>
      <c r="E2" s="9">
        <v>0.1</v>
      </c>
      <c r="F2" s="9">
        <v>0.1</v>
      </c>
      <c r="G2" s="9">
        <v>0.1</v>
      </c>
    </row>
    <row r="3" spans="1:7" x14ac:dyDescent="0.2">
      <c r="A3" s="8">
        <v>38077</v>
      </c>
      <c r="B3" s="9">
        <v>0</v>
      </c>
      <c r="C3" s="9">
        <v>0.1</v>
      </c>
      <c r="D3" s="9">
        <v>0.1</v>
      </c>
      <c r="E3" s="9">
        <v>0.1</v>
      </c>
      <c r="F3" s="9">
        <v>0.1</v>
      </c>
      <c r="G3" s="9">
        <v>0.1</v>
      </c>
    </row>
    <row r="4" spans="1:7" x14ac:dyDescent="0.2">
      <c r="A4" s="8">
        <v>38168</v>
      </c>
      <c r="B4" s="9">
        <v>0</v>
      </c>
      <c r="C4" s="9">
        <v>0.1</v>
      </c>
      <c r="D4" s="9">
        <v>0.1</v>
      </c>
      <c r="E4" s="9">
        <v>0.1</v>
      </c>
      <c r="F4" s="9">
        <v>0.1</v>
      </c>
      <c r="G4" s="9">
        <v>0.1</v>
      </c>
    </row>
    <row r="5" spans="1:7" x14ac:dyDescent="0.2">
      <c r="A5" s="8">
        <v>38260</v>
      </c>
      <c r="B5" s="9">
        <v>0</v>
      </c>
      <c r="C5" s="9">
        <v>0.1</v>
      </c>
      <c r="D5" s="9">
        <v>0.1</v>
      </c>
      <c r="E5" s="9">
        <v>0.1</v>
      </c>
      <c r="F5" s="9">
        <v>0.1</v>
      </c>
      <c r="G5" s="9">
        <v>0.1</v>
      </c>
    </row>
    <row r="6" spans="1:7" x14ac:dyDescent="0.2">
      <c r="A6" s="8">
        <v>38352</v>
      </c>
      <c r="B6" s="9">
        <v>0</v>
      </c>
      <c r="C6" s="9">
        <v>0.1</v>
      </c>
      <c r="D6" s="9">
        <v>0.1</v>
      </c>
      <c r="E6" s="9">
        <v>0.1</v>
      </c>
      <c r="F6" s="9">
        <v>0.1</v>
      </c>
      <c r="G6" s="9">
        <v>0.1</v>
      </c>
    </row>
    <row r="7" spans="1:7" x14ac:dyDescent="0.2">
      <c r="A7" s="8">
        <v>38442</v>
      </c>
      <c r="B7" s="9">
        <v>0</v>
      </c>
      <c r="C7" s="9">
        <v>0.1</v>
      </c>
      <c r="D7" s="9">
        <v>0.1</v>
      </c>
      <c r="E7" s="9">
        <v>0.1</v>
      </c>
      <c r="F7" s="9">
        <v>0.1</v>
      </c>
      <c r="G7" s="9">
        <v>0.1</v>
      </c>
    </row>
    <row r="8" spans="1:7" x14ac:dyDescent="0.2">
      <c r="A8" s="8">
        <v>38533</v>
      </c>
      <c r="B8" s="9">
        <v>0</v>
      </c>
      <c r="C8" s="9">
        <v>0.1</v>
      </c>
      <c r="D8" s="9">
        <v>0.1</v>
      </c>
      <c r="E8" s="9">
        <v>0.1</v>
      </c>
      <c r="F8" s="9">
        <v>0.1</v>
      </c>
      <c r="G8" s="9">
        <v>0.1</v>
      </c>
    </row>
    <row r="9" spans="1:7" x14ac:dyDescent="0.2">
      <c r="A9" s="8">
        <v>38625</v>
      </c>
      <c r="B9" s="9">
        <v>0</v>
      </c>
      <c r="C9" s="9">
        <v>0.1</v>
      </c>
      <c r="D9" s="9">
        <v>0.1</v>
      </c>
      <c r="E9" s="9">
        <v>0.1</v>
      </c>
      <c r="F9" s="9">
        <v>0.1</v>
      </c>
      <c r="G9" s="9">
        <v>0.1</v>
      </c>
    </row>
    <row r="10" spans="1:7" x14ac:dyDescent="0.2">
      <c r="A10" s="8">
        <v>38717</v>
      </c>
      <c r="B10" s="9">
        <v>0</v>
      </c>
      <c r="C10" s="9">
        <v>0.1</v>
      </c>
      <c r="D10" s="9">
        <v>0.1</v>
      </c>
      <c r="E10" s="9">
        <v>0.1</v>
      </c>
      <c r="F10" s="9">
        <v>0.1</v>
      </c>
      <c r="G10" s="9">
        <v>0.1</v>
      </c>
    </row>
    <row r="11" spans="1:7" x14ac:dyDescent="0.2">
      <c r="A11" s="8">
        <v>38807</v>
      </c>
      <c r="B11" s="9">
        <v>0</v>
      </c>
      <c r="C11" s="9">
        <v>0.1</v>
      </c>
      <c r="D11" s="9">
        <v>0.1</v>
      </c>
      <c r="E11" s="9">
        <v>0.1</v>
      </c>
      <c r="F11" s="9">
        <v>0.1</v>
      </c>
      <c r="G11" s="9">
        <v>0.1</v>
      </c>
    </row>
    <row r="12" spans="1:7" x14ac:dyDescent="0.2">
      <c r="A12" s="8">
        <v>38898</v>
      </c>
      <c r="B12" s="9">
        <v>0</v>
      </c>
      <c r="C12" s="9">
        <v>0.1</v>
      </c>
      <c r="D12" s="9">
        <v>0.1</v>
      </c>
      <c r="E12" s="9">
        <v>0.1</v>
      </c>
      <c r="F12" s="9">
        <v>0.1</v>
      </c>
      <c r="G12" s="9">
        <v>0.1</v>
      </c>
    </row>
    <row r="13" spans="1:7" x14ac:dyDescent="0.2">
      <c r="A13" s="8">
        <v>38990</v>
      </c>
      <c r="B13" s="9">
        <v>0</v>
      </c>
      <c r="C13" s="9">
        <v>0.1</v>
      </c>
      <c r="D13" s="9">
        <v>0.1</v>
      </c>
      <c r="E13" s="9">
        <v>0.1</v>
      </c>
      <c r="F13" s="9">
        <v>0.1</v>
      </c>
      <c r="G13" s="9">
        <v>0.1</v>
      </c>
    </row>
    <row r="14" spans="1:7" x14ac:dyDescent="0.2">
      <c r="A14" s="8">
        <v>39082</v>
      </c>
      <c r="B14" s="9">
        <v>0</v>
      </c>
      <c r="C14" s="9">
        <v>0.1</v>
      </c>
      <c r="D14" s="9">
        <v>0.1</v>
      </c>
      <c r="E14" s="9">
        <v>0.1</v>
      </c>
      <c r="F14" s="9">
        <v>0.1</v>
      </c>
      <c r="G14" s="9">
        <v>0.1</v>
      </c>
    </row>
    <row r="15" spans="1:7" x14ac:dyDescent="0.2">
      <c r="A15" s="8">
        <v>39172</v>
      </c>
      <c r="B15" s="9">
        <v>0</v>
      </c>
      <c r="C15" s="9">
        <v>0.1</v>
      </c>
      <c r="D15" s="9">
        <v>0.1</v>
      </c>
      <c r="E15" s="9">
        <v>0.1</v>
      </c>
      <c r="F15" s="9">
        <v>0.1</v>
      </c>
      <c r="G15" s="9">
        <v>0.1</v>
      </c>
    </row>
    <row r="16" spans="1:7" x14ac:dyDescent="0.2">
      <c r="A16" s="8">
        <v>39263</v>
      </c>
      <c r="B16" s="9">
        <v>0</v>
      </c>
      <c r="C16" s="9">
        <v>0.02</v>
      </c>
      <c r="D16" s="9">
        <v>0.04</v>
      </c>
      <c r="E16" s="9">
        <v>0.06</v>
      </c>
      <c r="F16" s="9">
        <v>0.08</v>
      </c>
      <c r="G16" s="9">
        <v>0.1</v>
      </c>
    </row>
    <row r="17" spans="1:7" x14ac:dyDescent="0.2">
      <c r="A17" s="8">
        <v>39355</v>
      </c>
      <c r="B17" s="9">
        <v>0</v>
      </c>
      <c r="C17" s="9">
        <v>0.02</v>
      </c>
      <c r="D17" s="9">
        <v>0.04</v>
      </c>
      <c r="E17" s="9">
        <v>0.06</v>
      </c>
      <c r="F17" s="9">
        <v>0.08</v>
      </c>
      <c r="G17" s="9">
        <v>0.1</v>
      </c>
    </row>
    <row r="18" spans="1:7" x14ac:dyDescent="0.2">
      <c r="A18" s="8">
        <v>39447</v>
      </c>
      <c r="B18" s="9">
        <v>0</v>
      </c>
      <c r="C18" s="9">
        <v>0.02</v>
      </c>
      <c r="D18" s="9">
        <v>0.04</v>
      </c>
      <c r="E18" s="9">
        <v>0.06</v>
      </c>
      <c r="F18" s="9">
        <v>0.08</v>
      </c>
      <c r="G18" s="9">
        <v>0.1</v>
      </c>
    </row>
    <row r="19" spans="1:7" x14ac:dyDescent="0.2">
      <c r="A19" s="8">
        <v>39538</v>
      </c>
      <c r="B19" s="9">
        <v>0</v>
      </c>
      <c r="C19" s="9">
        <v>0.02</v>
      </c>
      <c r="D19" s="9">
        <v>0.04</v>
      </c>
      <c r="E19" s="9">
        <v>0.06</v>
      </c>
      <c r="F19" s="9">
        <v>0.08</v>
      </c>
      <c r="G19" s="9">
        <v>0.1</v>
      </c>
    </row>
    <row r="20" spans="1:7" x14ac:dyDescent="0.2">
      <c r="A20" s="8">
        <v>39629</v>
      </c>
      <c r="B20" s="9">
        <v>0</v>
      </c>
      <c r="C20" s="9">
        <v>0.02</v>
      </c>
      <c r="D20" s="9">
        <v>0.04</v>
      </c>
      <c r="E20" s="9">
        <v>0.06</v>
      </c>
      <c r="F20" s="9">
        <v>0.08</v>
      </c>
      <c r="G20" s="9">
        <v>0.1</v>
      </c>
    </row>
    <row r="21" spans="1:7" x14ac:dyDescent="0.2">
      <c r="A21" s="8">
        <v>39721</v>
      </c>
      <c r="B21" s="9">
        <v>0</v>
      </c>
      <c r="C21" s="9">
        <v>0.02</v>
      </c>
      <c r="D21" s="9">
        <v>0.04</v>
      </c>
      <c r="E21" s="9">
        <v>0.06</v>
      </c>
      <c r="F21" s="9">
        <v>0.08</v>
      </c>
      <c r="G21" s="9">
        <v>0.1</v>
      </c>
    </row>
    <row r="22" spans="1:7" x14ac:dyDescent="0.2">
      <c r="A22" s="8">
        <v>39813</v>
      </c>
      <c r="B22" s="9">
        <v>0</v>
      </c>
      <c r="C22" s="9">
        <v>0.02</v>
      </c>
      <c r="D22" s="9">
        <v>0.04</v>
      </c>
      <c r="E22" s="9">
        <v>0.06</v>
      </c>
      <c r="F22" s="9">
        <v>0.08</v>
      </c>
      <c r="G22" s="9">
        <v>0.1</v>
      </c>
    </row>
    <row r="23" spans="1:7" x14ac:dyDescent="0.2">
      <c r="A23" s="8">
        <v>39903</v>
      </c>
      <c r="B23" s="9">
        <v>0</v>
      </c>
      <c r="C23" s="9">
        <v>0.02</v>
      </c>
      <c r="D23" s="9">
        <v>0.04</v>
      </c>
      <c r="E23" s="9">
        <v>0.06</v>
      </c>
      <c r="F23" s="9">
        <v>0.08</v>
      </c>
      <c r="G23" s="9">
        <v>0.1</v>
      </c>
    </row>
    <row r="24" spans="1:7" x14ac:dyDescent="0.2">
      <c r="A24" s="8">
        <v>39994</v>
      </c>
      <c r="B24" s="9">
        <v>0</v>
      </c>
      <c r="C24" s="9">
        <v>0.02</v>
      </c>
      <c r="D24" s="9">
        <v>0.04</v>
      </c>
      <c r="E24" s="9">
        <v>0.06</v>
      </c>
      <c r="F24" s="9">
        <v>0.08</v>
      </c>
      <c r="G24" s="9">
        <v>0.1</v>
      </c>
    </row>
    <row r="25" spans="1:7" x14ac:dyDescent="0.2">
      <c r="A25" s="8">
        <v>40086</v>
      </c>
      <c r="B25" s="9">
        <v>0</v>
      </c>
      <c r="C25" s="9">
        <v>0.02</v>
      </c>
      <c r="D25" s="9">
        <v>0.04</v>
      </c>
      <c r="E25" s="9">
        <v>0.06</v>
      </c>
      <c r="F25" s="9">
        <v>0.08</v>
      </c>
      <c r="G25" s="9">
        <v>0.1</v>
      </c>
    </row>
    <row r="26" spans="1:7" x14ac:dyDescent="0.2">
      <c r="A26" s="8">
        <v>40178</v>
      </c>
      <c r="B26" s="9">
        <v>0</v>
      </c>
      <c r="C26" s="9">
        <v>0.02</v>
      </c>
      <c r="D26" s="9">
        <v>0.04</v>
      </c>
      <c r="E26" s="9">
        <v>0.06</v>
      </c>
      <c r="F26" s="9">
        <v>0.08</v>
      </c>
      <c r="G26" s="9">
        <v>0.1</v>
      </c>
    </row>
    <row r="27" spans="1:7" x14ac:dyDescent="0.2">
      <c r="A27" s="8">
        <v>40268</v>
      </c>
      <c r="B27" s="9">
        <v>0</v>
      </c>
      <c r="C27" s="9">
        <v>0.02</v>
      </c>
      <c r="D27" s="9">
        <v>0.04</v>
      </c>
      <c r="E27" s="9">
        <v>0.06</v>
      </c>
      <c r="F27" s="9">
        <v>0.08</v>
      </c>
      <c r="G27" s="9">
        <v>0.1</v>
      </c>
    </row>
    <row r="28" spans="1:7" x14ac:dyDescent="0.2">
      <c r="A28" s="8">
        <v>40359</v>
      </c>
      <c r="B28" s="9">
        <v>0</v>
      </c>
      <c r="C28" s="9">
        <v>0.02</v>
      </c>
      <c r="D28" s="9">
        <v>0.04</v>
      </c>
      <c r="E28" s="9">
        <v>0.06</v>
      </c>
      <c r="F28" s="9">
        <v>0.08</v>
      </c>
      <c r="G28" s="9">
        <v>0.1</v>
      </c>
    </row>
    <row r="29" spans="1:7" x14ac:dyDescent="0.2">
      <c r="A29" s="8">
        <v>40451</v>
      </c>
      <c r="B29" s="9">
        <v>0</v>
      </c>
      <c r="C29" s="9">
        <v>0.02</v>
      </c>
      <c r="D29" s="9">
        <v>0.04</v>
      </c>
      <c r="E29" s="9">
        <v>0.06</v>
      </c>
      <c r="F29" s="9">
        <v>0.08</v>
      </c>
      <c r="G29" s="9">
        <v>0.1</v>
      </c>
    </row>
    <row r="30" spans="1:7" x14ac:dyDescent="0.2">
      <c r="A30" s="8">
        <v>40543</v>
      </c>
      <c r="B30" s="9">
        <v>0</v>
      </c>
      <c r="C30" s="9">
        <v>0.02</v>
      </c>
      <c r="D30" s="9">
        <v>0.04</v>
      </c>
      <c r="E30" s="9">
        <v>0.06</v>
      </c>
      <c r="F30" s="9">
        <v>0.08</v>
      </c>
      <c r="G30" s="9">
        <v>0.1</v>
      </c>
    </row>
    <row r="31" spans="1:7" x14ac:dyDescent="0.2">
      <c r="A31" s="8">
        <v>40633</v>
      </c>
      <c r="B31" s="9">
        <v>0</v>
      </c>
      <c r="C31" s="9">
        <v>0.02</v>
      </c>
      <c r="D31" s="9">
        <v>0.04</v>
      </c>
      <c r="E31" s="9">
        <v>0.06</v>
      </c>
      <c r="F31" s="9">
        <v>0.08</v>
      </c>
      <c r="G31" s="9">
        <v>0.1</v>
      </c>
    </row>
    <row r="32" spans="1:7" x14ac:dyDescent="0.2">
      <c r="A32" s="8">
        <v>40724</v>
      </c>
      <c r="B32" s="9">
        <v>0</v>
      </c>
      <c r="C32" s="9">
        <v>0.02</v>
      </c>
      <c r="D32" s="9">
        <v>0.04</v>
      </c>
      <c r="E32" s="9">
        <v>0.06</v>
      </c>
      <c r="F32" s="9">
        <v>0.08</v>
      </c>
      <c r="G32" s="9">
        <v>0.1</v>
      </c>
    </row>
    <row r="33" spans="1:7" x14ac:dyDescent="0.2">
      <c r="A33" s="8">
        <v>40816</v>
      </c>
      <c r="B33" s="9">
        <v>0</v>
      </c>
      <c r="C33" s="9">
        <v>0.02</v>
      </c>
      <c r="D33" s="9">
        <v>0.04</v>
      </c>
      <c r="E33" s="9">
        <v>0.06</v>
      </c>
      <c r="F33" s="9">
        <v>0.08</v>
      </c>
      <c r="G33" s="9">
        <v>0.1</v>
      </c>
    </row>
    <row r="34" spans="1:7" x14ac:dyDescent="0.2">
      <c r="A34" s="8">
        <v>40908</v>
      </c>
      <c r="B34" s="9">
        <v>0</v>
      </c>
      <c r="C34" s="9">
        <v>0.02</v>
      </c>
      <c r="D34" s="9">
        <v>0.04</v>
      </c>
      <c r="E34" s="9">
        <v>0.06</v>
      </c>
      <c r="F34" s="9">
        <v>0.08</v>
      </c>
      <c r="G34" s="9">
        <v>0.1</v>
      </c>
    </row>
    <row r="35" spans="1:7" x14ac:dyDescent="0.2">
      <c r="A35" s="8">
        <v>40999</v>
      </c>
      <c r="B35" s="9">
        <v>0</v>
      </c>
      <c r="C35" s="9">
        <v>0.02</v>
      </c>
      <c r="D35" s="9">
        <v>0.04</v>
      </c>
      <c r="E35" s="9">
        <v>0.06</v>
      </c>
      <c r="F35" s="9">
        <v>0.08</v>
      </c>
      <c r="G35" s="9">
        <v>0.1</v>
      </c>
    </row>
    <row r="36" spans="1:7" x14ac:dyDescent="0.2">
      <c r="A36" s="8">
        <v>41090</v>
      </c>
      <c r="B36" s="9">
        <v>0</v>
      </c>
      <c r="C36" s="9">
        <v>0.02</v>
      </c>
      <c r="D36" s="9">
        <v>0.04</v>
      </c>
      <c r="E36" s="9">
        <v>0.06</v>
      </c>
      <c r="F36" s="9">
        <v>0.08</v>
      </c>
      <c r="G36" s="9">
        <v>0.1</v>
      </c>
    </row>
    <row r="37" spans="1:7" x14ac:dyDescent="0.2">
      <c r="A37" s="8">
        <v>41182</v>
      </c>
      <c r="B37" s="9">
        <v>0</v>
      </c>
      <c r="C37" s="9">
        <v>0.02</v>
      </c>
      <c r="D37" s="9">
        <v>0.04</v>
      </c>
      <c r="E37" s="9">
        <v>0.06</v>
      </c>
      <c r="F37" s="9">
        <v>0.08</v>
      </c>
      <c r="G37" s="9">
        <v>0.1</v>
      </c>
    </row>
    <row r="38" spans="1:7" x14ac:dyDescent="0.2">
      <c r="A38" s="8">
        <v>41274</v>
      </c>
      <c r="B38" s="9">
        <v>0</v>
      </c>
      <c r="C38" s="9">
        <v>0.02</v>
      </c>
      <c r="D38" s="9">
        <v>0.04</v>
      </c>
      <c r="E38" s="9">
        <v>0.06</v>
      </c>
      <c r="F38" s="9">
        <v>0.08</v>
      </c>
      <c r="G38" s="9">
        <v>0.1</v>
      </c>
    </row>
    <row r="39" spans="1:7" x14ac:dyDescent="0.2">
      <c r="A39" s="8">
        <v>41364</v>
      </c>
      <c r="B39" s="9">
        <v>0</v>
      </c>
      <c r="C39" s="9">
        <v>0.02</v>
      </c>
      <c r="D39" s="9">
        <v>0.04</v>
      </c>
      <c r="E39" s="9">
        <v>0.06</v>
      </c>
      <c r="F39" s="9">
        <v>0.08</v>
      </c>
      <c r="G39" s="9">
        <v>0.1</v>
      </c>
    </row>
    <row r="40" spans="1:7" x14ac:dyDescent="0.2">
      <c r="A40" s="8">
        <v>41455</v>
      </c>
      <c r="B40" s="9">
        <v>0</v>
      </c>
      <c r="C40" s="9">
        <v>0.02</v>
      </c>
      <c r="D40" s="9">
        <v>0.04</v>
      </c>
      <c r="E40" s="9">
        <v>0.06</v>
      </c>
      <c r="F40" s="9">
        <v>0.08</v>
      </c>
      <c r="G40" s="9">
        <v>0.1</v>
      </c>
    </row>
    <row r="41" spans="1:7" x14ac:dyDescent="0.2">
      <c r="A41" s="8">
        <v>41547</v>
      </c>
      <c r="B41" s="9">
        <v>0</v>
      </c>
      <c r="C41" s="9">
        <v>0.02</v>
      </c>
      <c r="D41" s="9">
        <v>0.04</v>
      </c>
      <c r="E41" s="9">
        <v>0.06</v>
      </c>
      <c r="F41" s="9">
        <v>0.08</v>
      </c>
      <c r="G41" s="9">
        <v>0.1</v>
      </c>
    </row>
    <row r="42" spans="1:7" x14ac:dyDescent="0.2">
      <c r="A42" s="8">
        <v>41639</v>
      </c>
      <c r="B42" s="9">
        <v>0</v>
      </c>
      <c r="C42" s="9">
        <v>0.02</v>
      </c>
      <c r="D42" s="9">
        <v>0.04</v>
      </c>
      <c r="E42" s="9">
        <v>0.06</v>
      </c>
      <c r="F42" s="9">
        <v>0.08</v>
      </c>
      <c r="G42" s="9">
        <v>0.1</v>
      </c>
    </row>
    <row r="43" spans="1:7" x14ac:dyDescent="0.2">
      <c r="A43" s="8">
        <v>41729</v>
      </c>
      <c r="B43" s="9">
        <v>0</v>
      </c>
      <c r="C43" s="9">
        <v>0.02</v>
      </c>
      <c r="D43" s="9">
        <v>0.04</v>
      </c>
      <c r="E43" s="9">
        <v>0.06</v>
      </c>
      <c r="F43" s="9">
        <v>0.08</v>
      </c>
      <c r="G43" s="9">
        <v>0.1</v>
      </c>
    </row>
    <row r="44" spans="1:7" x14ac:dyDescent="0.2">
      <c r="A44" s="8">
        <v>41820</v>
      </c>
      <c r="B44" s="9">
        <v>0</v>
      </c>
      <c r="C44" s="9">
        <v>0.02</v>
      </c>
      <c r="D44" s="9">
        <v>0.04</v>
      </c>
      <c r="E44" s="9">
        <v>0.06</v>
      </c>
      <c r="F44" s="9">
        <v>0.08</v>
      </c>
      <c r="G44" s="9">
        <v>0.1</v>
      </c>
    </row>
    <row r="45" spans="1:7" x14ac:dyDescent="0.2">
      <c r="A45" s="8">
        <v>41912</v>
      </c>
      <c r="B45" s="9">
        <v>0</v>
      </c>
      <c r="C45" s="9">
        <v>0.02</v>
      </c>
      <c r="D45" s="9">
        <v>0.04</v>
      </c>
      <c r="E45" s="9">
        <v>0.06</v>
      </c>
      <c r="F45" s="9">
        <v>0.08</v>
      </c>
      <c r="G45" s="9">
        <v>0.1</v>
      </c>
    </row>
    <row r="46" spans="1:7" x14ac:dyDescent="0.2">
      <c r="A46" s="8">
        <v>42004</v>
      </c>
      <c r="B46" s="9">
        <v>0</v>
      </c>
      <c r="C46" s="9">
        <v>0.02</v>
      </c>
      <c r="D46" s="9">
        <v>0.04</v>
      </c>
      <c r="E46" s="9">
        <v>0.06</v>
      </c>
      <c r="F46" s="9">
        <v>0.08</v>
      </c>
      <c r="G46" s="9">
        <v>0.1</v>
      </c>
    </row>
    <row r="47" spans="1:7" x14ac:dyDescent="0.2">
      <c r="A47" s="8">
        <v>42094</v>
      </c>
      <c r="B47" s="9">
        <v>0</v>
      </c>
      <c r="C47" s="9">
        <v>0.02</v>
      </c>
      <c r="D47" s="9">
        <v>0.04</v>
      </c>
      <c r="E47" s="9">
        <v>0.06</v>
      </c>
      <c r="F47" s="9">
        <v>0.08</v>
      </c>
      <c r="G47" s="9">
        <v>0.1</v>
      </c>
    </row>
    <row r="48" spans="1:7" x14ac:dyDescent="0.2">
      <c r="A48" s="8">
        <v>42185</v>
      </c>
      <c r="B48" s="9">
        <v>0</v>
      </c>
      <c r="C48" s="9">
        <v>0.02</v>
      </c>
      <c r="D48" s="9">
        <v>0.04</v>
      </c>
      <c r="E48" s="9">
        <v>0.06</v>
      </c>
      <c r="F48" s="9">
        <v>0.08</v>
      </c>
      <c r="G48" s="9">
        <v>0.1</v>
      </c>
    </row>
    <row r="49" spans="1:12" x14ac:dyDescent="0.2">
      <c r="A49" s="8">
        <v>42277</v>
      </c>
      <c r="B49" s="9">
        <v>0</v>
      </c>
      <c r="C49" s="9">
        <v>0.02</v>
      </c>
      <c r="D49" s="9">
        <v>0.04</v>
      </c>
      <c r="E49" s="9">
        <v>0.06</v>
      </c>
      <c r="F49" s="9">
        <v>0.08</v>
      </c>
      <c r="G49" s="9">
        <v>0.1</v>
      </c>
    </row>
    <row r="50" spans="1:12" x14ac:dyDescent="0.2">
      <c r="A50" s="8">
        <v>42369</v>
      </c>
      <c r="B50" s="9">
        <v>0</v>
      </c>
      <c r="C50" s="9">
        <v>0.02</v>
      </c>
      <c r="D50" s="9">
        <v>0.04</v>
      </c>
      <c r="E50" s="9">
        <v>0.06</v>
      </c>
      <c r="F50" s="9">
        <v>0.08</v>
      </c>
      <c r="G50" s="9">
        <v>0.1</v>
      </c>
      <c r="L50" s="10" t="s">
        <v>26</v>
      </c>
    </row>
    <row r="51" spans="1:12" x14ac:dyDescent="0.2">
      <c r="A51" s="8">
        <v>42460</v>
      </c>
      <c r="B51" s="9">
        <v>0</v>
      </c>
      <c r="C51" s="9">
        <v>0.02</v>
      </c>
      <c r="D51" s="9">
        <v>0.04</v>
      </c>
      <c r="E51" s="9">
        <v>0.06</v>
      </c>
      <c r="F51" s="9">
        <v>0.08</v>
      </c>
      <c r="G51" s="9">
        <v>0.1</v>
      </c>
    </row>
    <row r="52" spans="1:12" x14ac:dyDescent="0.2">
      <c r="A52" s="8">
        <v>42551</v>
      </c>
      <c r="B52" s="9">
        <v>0</v>
      </c>
      <c r="C52" s="9">
        <v>0.02</v>
      </c>
      <c r="D52" s="9">
        <v>0.04</v>
      </c>
      <c r="E52" s="9">
        <v>0.06</v>
      </c>
      <c r="F52" s="9">
        <v>0.08</v>
      </c>
      <c r="G52" s="9">
        <v>0.1</v>
      </c>
    </row>
    <row r="53" spans="1:12" x14ac:dyDescent="0.2">
      <c r="A53" s="8">
        <v>42643</v>
      </c>
      <c r="B53" s="9">
        <v>0</v>
      </c>
      <c r="C53" s="9">
        <v>0.02</v>
      </c>
      <c r="D53" s="9">
        <v>0.04</v>
      </c>
      <c r="E53" s="9">
        <v>0.06</v>
      </c>
      <c r="F53" s="9">
        <v>0.08</v>
      </c>
      <c r="G53" s="9">
        <v>0.1</v>
      </c>
    </row>
    <row r="54" spans="1:12" x14ac:dyDescent="0.2">
      <c r="A54" s="8">
        <v>42735</v>
      </c>
      <c r="B54" s="9">
        <v>0</v>
      </c>
      <c r="C54" s="9">
        <v>0.02</v>
      </c>
      <c r="D54" s="9">
        <v>0.04</v>
      </c>
      <c r="E54" s="9">
        <v>0.06</v>
      </c>
      <c r="F54" s="9">
        <v>0.08</v>
      </c>
      <c r="G54" s="9">
        <v>0.1</v>
      </c>
    </row>
    <row r="55" spans="1:12" x14ac:dyDescent="0.2">
      <c r="A55" s="8">
        <v>42825</v>
      </c>
      <c r="B55" s="9">
        <v>0</v>
      </c>
      <c r="C55" s="9">
        <v>0.02</v>
      </c>
      <c r="D55" s="9">
        <v>0.04</v>
      </c>
      <c r="E55" s="9">
        <v>0.06</v>
      </c>
      <c r="F55" s="9">
        <v>0.08</v>
      </c>
      <c r="G55" s="9">
        <v>0.1</v>
      </c>
    </row>
    <row r="56" spans="1:12" x14ac:dyDescent="0.2">
      <c r="A56" s="8">
        <v>42916</v>
      </c>
      <c r="B56" s="9">
        <v>0</v>
      </c>
      <c r="C56" s="9">
        <v>0.02</v>
      </c>
      <c r="D56" s="9">
        <v>0.04</v>
      </c>
      <c r="E56" s="9">
        <v>0.06</v>
      </c>
      <c r="F56" s="9">
        <v>0.08</v>
      </c>
      <c r="G56" s="9">
        <v>0.1</v>
      </c>
    </row>
    <row r="57" spans="1:12" x14ac:dyDescent="0.2">
      <c r="A57" s="8">
        <v>43008</v>
      </c>
      <c r="B57" s="9">
        <v>0</v>
      </c>
      <c r="C57" s="9">
        <v>0.02</v>
      </c>
      <c r="D57" s="9">
        <v>0.04</v>
      </c>
      <c r="E57" s="9">
        <v>0.06</v>
      </c>
      <c r="F57" s="9">
        <v>0.08</v>
      </c>
      <c r="G57" s="9">
        <v>0.1</v>
      </c>
    </row>
    <row r="58" spans="1:12" x14ac:dyDescent="0.2">
      <c r="A58" s="8">
        <v>43100</v>
      </c>
      <c r="B58" s="9">
        <v>0</v>
      </c>
      <c r="C58" s="9">
        <v>0.02</v>
      </c>
      <c r="D58" s="9">
        <v>0.04</v>
      </c>
      <c r="E58" s="9">
        <v>0.06</v>
      </c>
      <c r="F58" s="9">
        <v>0.08</v>
      </c>
      <c r="G58" s="9">
        <v>0.1</v>
      </c>
    </row>
    <row r="59" spans="1:12" x14ac:dyDescent="0.2">
      <c r="A59" s="8">
        <v>43190</v>
      </c>
      <c r="B59" s="9">
        <v>0</v>
      </c>
      <c r="C59" s="9">
        <v>0.02</v>
      </c>
      <c r="D59" s="9">
        <v>0.04</v>
      </c>
      <c r="E59" s="9">
        <v>0.06</v>
      </c>
      <c r="F59" s="9">
        <v>0.08</v>
      </c>
      <c r="G59" s="9">
        <v>0.1</v>
      </c>
    </row>
    <row r="60" spans="1:12" x14ac:dyDescent="0.2">
      <c r="A60" s="8">
        <v>43281</v>
      </c>
      <c r="B60" s="9">
        <v>0</v>
      </c>
      <c r="C60" s="9">
        <v>0.02</v>
      </c>
      <c r="D60" s="9">
        <v>0.04</v>
      </c>
      <c r="E60" s="9">
        <v>0.06</v>
      </c>
      <c r="F60" s="9">
        <v>0.08</v>
      </c>
      <c r="G60" s="9">
        <v>0.1</v>
      </c>
    </row>
    <row r="61" spans="1:12" x14ac:dyDescent="0.2">
      <c r="A61" s="8">
        <v>43373</v>
      </c>
      <c r="B61" s="9">
        <v>0</v>
      </c>
      <c r="C61" s="9">
        <v>0.02</v>
      </c>
      <c r="D61" s="9">
        <v>0.04</v>
      </c>
      <c r="E61" s="9">
        <v>0.06</v>
      </c>
      <c r="F61" s="9">
        <v>0.08</v>
      </c>
      <c r="G61" s="9">
        <v>0.1</v>
      </c>
    </row>
    <row r="62" spans="1:12" x14ac:dyDescent="0.2">
      <c r="A62" s="8">
        <v>43465</v>
      </c>
      <c r="B62" s="9">
        <v>0</v>
      </c>
      <c r="C62" s="9">
        <v>0.02</v>
      </c>
      <c r="D62" s="9">
        <v>0.04</v>
      </c>
      <c r="E62" s="9">
        <v>0.06</v>
      </c>
      <c r="F62" s="9">
        <v>0.08</v>
      </c>
      <c r="G62" s="9">
        <v>0.1</v>
      </c>
    </row>
    <row r="63" spans="1:12" x14ac:dyDescent="0.2">
      <c r="A63" s="8">
        <v>43555</v>
      </c>
      <c r="B63" s="9">
        <v>0</v>
      </c>
      <c r="C63" s="9">
        <v>0.02</v>
      </c>
      <c r="D63" s="9">
        <v>0.04</v>
      </c>
      <c r="E63" s="9">
        <v>0.06</v>
      </c>
      <c r="F63" s="9">
        <v>0.08</v>
      </c>
      <c r="G63" s="9">
        <v>0.1</v>
      </c>
    </row>
    <row r="64" spans="1:12" x14ac:dyDescent="0.2">
      <c r="A64" s="8">
        <v>43646</v>
      </c>
      <c r="B64" s="9">
        <v>0</v>
      </c>
      <c r="C64" s="9">
        <v>0.02</v>
      </c>
      <c r="D64" s="9">
        <v>0.04</v>
      </c>
      <c r="E64" s="9">
        <v>0.06</v>
      </c>
      <c r="F64" s="9">
        <v>0.08</v>
      </c>
      <c r="G64" s="9">
        <v>0.1</v>
      </c>
    </row>
    <row r="65" spans="1:7" x14ac:dyDescent="0.2">
      <c r="A65" s="8">
        <v>43738</v>
      </c>
      <c r="B65" s="9">
        <v>0</v>
      </c>
      <c r="C65" s="9">
        <v>0.02</v>
      </c>
      <c r="D65" s="9">
        <v>0.04</v>
      </c>
      <c r="E65" s="9">
        <v>0.06</v>
      </c>
      <c r="F65" s="9">
        <v>0.08</v>
      </c>
      <c r="G65" s="9">
        <v>0.1</v>
      </c>
    </row>
    <row r="66" spans="1:7" x14ac:dyDescent="0.2">
      <c r="A66" s="8">
        <v>43830</v>
      </c>
      <c r="B66" s="9">
        <v>0</v>
      </c>
      <c r="C66" s="9">
        <v>0.02</v>
      </c>
      <c r="D66" s="9">
        <v>0.04</v>
      </c>
      <c r="E66" s="9">
        <v>0.06</v>
      </c>
      <c r="F66" s="9">
        <v>0.08</v>
      </c>
      <c r="G66" s="9">
        <v>0.1</v>
      </c>
    </row>
    <row r="67" spans="1:7" x14ac:dyDescent="0.2">
      <c r="A67" s="8">
        <v>43921</v>
      </c>
      <c r="B67" s="9">
        <v>0</v>
      </c>
      <c r="C67" s="9">
        <v>0.02</v>
      </c>
      <c r="D67" s="9">
        <v>0.04</v>
      </c>
      <c r="E67" s="9">
        <v>0.06</v>
      </c>
      <c r="F67" s="9">
        <v>0.08</v>
      </c>
      <c r="G67" s="9">
        <v>0.1</v>
      </c>
    </row>
    <row r="68" spans="1:7" x14ac:dyDescent="0.2">
      <c r="A68" s="8">
        <v>44012</v>
      </c>
      <c r="B68" s="9">
        <v>0</v>
      </c>
      <c r="C68" s="9">
        <v>0.02</v>
      </c>
      <c r="D68" s="9">
        <v>0.04</v>
      </c>
      <c r="E68" s="9">
        <v>0.06</v>
      </c>
      <c r="F68" s="9">
        <v>0.08</v>
      </c>
      <c r="G68" s="9">
        <v>0.1</v>
      </c>
    </row>
    <row r="69" spans="1:7" x14ac:dyDescent="0.2">
      <c r="A69" s="8">
        <v>44104</v>
      </c>
      <c r="B69" s="9">
        <v>0</v>
      </c>
      <c r="C69" s="9">
        <v>0.02</v>
      </c>
      <c r="D69" s="9">
        <v>0.04</v>
      </c>
      <c r="E69" s="9">
        <v>0.06</v>
      </c>
      <c r="F69" s="9">
        <v>0.08</v>
      </c>
      <c r="G69" s="9">
        <v>0.1</v>
      </c>
    </row>
    <row r="70" spans="1:7" x14ac:dyDescent="0.2">
      <c r="A70" s="8">
        <v>44196</v>
      </c>
      <c r="B70" s="9">
        <v>0</v>
      </c>
      <c r="C70" s="9">
        <v>0.02</v>
      </c>
      <c r="D70" s="9">
        <v>0.04</v>
      </c>
      <c r="E70" s="9">
        <v>0.06</v>
      </c>
      <c r="F70" s="9">
        <v>0.08</v>
      </c>
      <c r="G70" s="9">
        <v>0.1</v>
      </c>
    </row>
    <row r="71" spans="1:7" x14ac:dyDescent="0.2">
      <c r="A71" s="8">
        <v>44286</v>
      </c>
      <c r="B71" s="9">
        <v>0</v>
      </c>
      <c r="C71" s="9">
        <v>0.02</v>
      </c>
      <c r="D71" s="9">
        <v>0.04</v>
      </c>
      <c r="E71" s="9">
        <v>0.06</v>
      </c>
      <c r="F71" s="9">
        <v>0.08</v>
      </c>
      <c r="G71" s="9">
        <v>0.1</v>
      </c>
    </row>
    <row r="72" spans="1:7" x14ac:dyDescent="0.2">
      <c r="A72" s="8">
        <v>44377</v>
      </c>
      <c r="B72" s="9">
        <v>0</v>
      </c>
      <c r="C72" s="9">
        <v>0.02</v>
      </c>
      <c r="D72" s="9">
        <v>0.04</v>
      </c>
      <c r="E72" s="9">
        <v>0.06</v>
      </c>
      <c r="F72" s="9">
        <v>0.08</v>
      </c>
      <c r="G72" s="9">
        <v>0.1</v>
      </c>
    </row>
    <row r="73" spans="1:7" x14ac:dyDescent="0.2">
      <c r="A73" s="8">
        <v>44469</v>
      </c>
      <c r="B73" s="9">
        <v>0</v>
      </c>
      <c r="C73" s="9">
        <v>0.02</v>
      </c>
      <c r="D73" s="9">
        <v>0.04</v>
      </c>
      <c r="E73" s="9">
        <v>0.06</v>
      </c>
      <c r="F73" s="9">
        <v>0.08</v>
      </c>
      <c r="G73" s="9">
        <v>0.1</v>
      </c>
    </row>
    <row r="74" spans="1:7" x14ac:dyDescent="0.2">
      <c r="A74" s="8">
        <v>44561</v>
      </c>
      <c r="B74" s="9">
        <v>0</v>
      </c>
      <c r="C74" s="9">
        <v>0.02</v>
      </c>
      <c r="D74" s="9">
        <v>0.04</v>
      </c>
      <c r="E74" s="9">
        <v>0.06</v>
      </c>
      <c r="F74" s="9">
        <v>0.08</v>
      </c>
      <c r="G74" s="9">
        <v>0.1</v>
      </c>
    </row>
    <row r="75" spans="1:7" x14ac:dyDescent="0.2">
      <c r="A75" s="8">
        <v>44651</v>
      </c>
      <c r="B75" s="9">
        <v>0</v>
      </c>
      <c r="C75" s="9">
        <v>0.02</v>
      </c>
      <c r="D75" s="9">
        <v>0.04</v>
      </c>
      <c r="E75" s="9">
        <v>0.06</v>
      </c>
      <c r="F75" s="9">
        <v>0.08</v>
      </c>
      <c r="G75" s="9">
        <v>0.1</v>
      </c>
    </row>
    <row r="76" spans="1:7" x14ac:dyDescent="0.2">
      <c r="A76" s="8">
        <v>44742</v>
      </c>
      <c r="B76" s="9">
        <v>0</v>
      </c>
      <c r="C76" s="9">
        <v>0.02</v>
      </c>
      <c r="D76" s="9">
        <v>0.04</v>
      </c>
      <c r="E76" s="9">
        <v>0.06</v>
      </c>
      <c r="F76" s="9">
        <v>0.08</v>
      </c>
      <c r="G76" s="9">
        <v>0.1</v>
      </c>
    </row>
    <row r="77" spans="1:7" x14ac:dyDescent="0.2">
      <c r="A77" s="8">
        <v>44834</v>
      </c>
      <c r="B77" s="9">
        <v>0</v>
      </c>
      <c r="C77" s="9">
        <v>0.02</v>
      </c>
      <c r="D77" s="9">
        <v>0.04</v>
      </c>
      <c r="E77" s="9">
        <v>0.06</v>
      </c>
      <c r="F77" s="9">
        <v>0.08</v>
      </c>
      <c r="G77" s="9">
        <v>0.1</v>
      </c>
    </row>
    <row r="78" spans="1:7" x14ac:dyDescent="0.2">
      <c r="A78" s="8">
        <v>44926</v>
      </c>
      <c r="B78" s="9">
        <v>0</v>
      </c>
      <c r="C78" s="9">
        <v>0.02</v>
      </c>
      <c r="D78" s="9">
        <v>0.04</v>
      </c>
      <c r="E78" s="9">
        <v>0.06</v>
      </c>
      <c r="F78" s="9">
        <v>0.08</v>
      </c>
      <c r="G78" s="9">
        <v>0.1</v>
      </c>
    </row>
    <row r="79" spans="1:7" x14ac:dyDescent="0.2">
      <c r="A79" s="8">
        <v>45016</v>
      </c>
      <c r="B79" s="9">
        <v>0</v>
      </c>
      <c r="C79" s="9">
        <v>0.02</v>
      </c>
      <c r="D79" s="9">
        <v>0.04</v>
      </c>
      <c r="E79" s="9">
        <v>0.06</v>
      </c>
      <c r="F79" s="9">
        <v>0.08</v>
      </c>
      <c r="G79" s="9">
        <v>0.1</v>
      </c>
    </row>
    <row r="80" spans="1:7" x14ac:dyDescent="0.2">
      <c r="A80" s="8">
        <v>45107</v>
      </c>
      <c r="B80" s="9">
        <v>0</v>
      </c>
      <c r="C80" s="9">
        <v>0.02</v>
      </c>
      <c r="D80" s="9">
        <v>0.04</v>
      </c>
      <c r="E80" s="9">
        <v>0.06</v>
      </c>
      <c r="F80" s="9">
        <v>0.08</v>
      </c>
      <c r="G80" s="9">
        <v>0.1</v>
      </c>
    </row>
    <row r="81" spans="1:7" x14ac:dyDescent="0.2">
      <c r="A81" s="8">
        <v>45199</v>
      </c>
      <c r="B81" s="9">
        <v>0</v>
      </c>
      <c r="C81" s="9">
        <v>0.02</v>
      </c>
      <c r="D81" s="9">
        <v>0.04</v>
      </c>
      <c r="E81" s="9">
        <v>0.06</v>
      </c>
      <c r="F81" s="9">
        <v>0.08</v>
      </c>
      <c r="G81" s="9">
        <v>0.1</v>
      </c>
    </row>
    <row r="82" spans="1:7" x14ac:dyDescent="0.2">
      <c r="A82" s="8">
        <v>45291</v>
      </c>
      <c r="B82" s="9">
        <v>0</v>
      </c>
      <c r="C82" s="9">
        <v>0.02</v>
      </c>
      <c r="D82" s="9">
        <v>0.04</v>
      </c>
      <c r="E82" s="9">
        <v>0.06</v>
      </c>
      <c r="F82" s="9">
        <v>0.08</v>
      </c>
      <c r="G82" s="9">
        <v>0.1</v>
      </c>
    </row>
  </sheetData>
  <phoneticPr fontId="1"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D73"/>
  <sheetViews>
    <sheetView workbookViewId="0">
      <selection activeCell="D21" sqref="D21"/>
    </sheetView>
  </sheetViews>
  <sheetFormatPr defaultColWidth="9.140625" defaultRowHeight="11.25" x14ac:dyDescent="0.2"/>
  <cols>
    <col min="1" max="16384" width="9.140625" style="10"/>
  </cols>
  <sheetData>
    <row r="1" spans="1:2" x14ac:dyDescent="0.2">
      <c r="A1" s="8">
        <v>43738</v>
      </c>
      <c r="B1" s="8">
        <v>43769</v>
      </c>
    </row>
    <row r="2" spans="1:2" x14ac:dyDescent="0.2">
      <c r="A2" s="8">
        <v>43830</v>
      </c>
      <c r="B2" s="8">
        <v>43861</v>
      </c>
    </row>
    <row r="3" spans="1:2" x14ac:dyDescent="0.2">
      <c r="A3" s="8">
        <v>43921</v>
      </c>
      <c r="B3" s="8">
        <v>43951</v>
      </c>
    </row>
    <row r="4" spans="1:2" x14ac:dyDescent="0.2">
      <c r="A4" s="8">
        <v>44012</v>
      </c>
      <c r="B4" s="8">
        <v>44043</v>
      </c>
    </row>
    <row r="5" spans="1:2" x14ac:dyDescent="0.2">
      <c r="A5" s="8">
        <v>44104</v>
      </c>
      <c r="B5" s="8">
        <v>44137</v>
      </c>
    </row>
    <row r="6" spans="1:2" x14ac:dyDescent="0.2">
      <c r="A6" s="8">
        <v>44196</v>
      </c>
      <c r="B6" s="8">
        <v>44228</v>
      </c>
    </row>
    <row r="7" spans="1:2" x14ac:dyDescent="0.2">
      <c r="A7" s="8">
        <v>44286</v>
      </c>
      <c r="B7" s="34">
        <v>44316</v>
      </c>
    </row>
    <row r="8" spans="1:2" x14ac:dyDescent="0.2">
      <c r="A8" s="8">
        <v>44377</v>
      </c>
      <c r="B8" s="34">
        <v>44410</v>
      </c>
    </row>
    <row r="9" spans="1:2" x14ac:dyDescent="0.2">
      <c r="A9" s="8">
        <v>44469</v>
      </c>
      <c r="B9" s="34">
        <v>44501</v>
      </c>
    </row>
    <row r="10" spans="1:2" x14ac:dyDescent="0.2">
      <c r="A10" s="8">
        <v>44561</v>
      </c>
      <c r="B10" s="34">
        <v>44592</v>
      </c>
    </row>
    <row r="11" spans="1:2" x14ac:dyDescent="0.2">
      <c r="A11" s="8">
        <v>44651</v>
      </c>
      <c r="B11" s="8">
        <v>44683</v>
      </c>
    </row>
    <row r="12" spans="1:2" x14ac:dyDescent="0.2">
      <c r="A12" s="8">
        <v>44742</v>
      </c>
      <c r="B12" s="8">
        <v>44774</v>
      </c>
    </row>
    <row r="13" spans="1:2" x14ac:dyDescent="0.2">
      <c r="A13" s="8">
        <v>44834</v>
      </c>
      <c r="B13" s="8">
        <v>44865</v>
      </c>
    </row>
    <row r="14" spans="1:2" x14ac:dyDescent="0.2">
      <c r="A14" s="8">
        <v>44926</v>
      </c>
      <c r="B14" s="8">
        <v>44957</v>
      </c>
    </row>
    <row r="15" spans="1:2" x14ac:dyDescent="0.2">
      <c r="A15" s="8">
        <v>45016</v>
      </c>
      <c r="B15" s="8">
        <v>45047</v>
      </c>
    </row>
    <row r="16" spans="1:2" x14ac:dyDescent="0.2">
      <c r="A16" s="8">
        <v>45107</v>
      </c>
      <c r="B16" s="8">
        <v>45138</v>
      </c>
    </row>
    <row r="17" spans="1:2" x14ac:dyDescent="0.2">
      <c r="A17" s="8">
        <v>45199</v>
      </c>
      <c r="B17" s="8">
        <v>45230</v>
      </c>
    </row>
    <row r="18" spans="1:2" x14ac:dyDescent="0.2">
      <c r="A18" s="8">
        <v>45291</v>
      </c>
      <c r="B18" s="8">
        <v>45322</v>
      </c>
    </row>
    <row r="19" spans="1:2" x14ac:dyDescent="0.2">
      <c r="A19" s="8"/>
      <c r="B19" s="8"/>
    </row>
    <row r="20" spans="1:2" x14ac:dyDescent="0.2">
      <c r="A20" s="8"/>
      <c r="B20" s="8"/>
    </row>
    <row r="21" spans="1:2" x14ac:dyDescent="0.2">
      <c r="A21" s="8"/>
      <c r="B21" s="8"/>
    </row>
    <row r="22" spans="1:2" x14ac:dyDescent="0.2">
      <c r="A22" s="8"/>
      <c r="B22" s="8"/>
    </row>
    <row r="23" spans="1:2" x14ac:dyDescent="0.2">
      <c r="A23" s="8"/>
      <c r="B23" s="8"/>
    </row>
    <row r="24" spans="1:2" x14ac:dyDescent="0.2">
      <c r="A24" s="8"/>
      <c r="B24" s="8"/>
    </row>
    <row r="25" spans="1:2" x14ac:dyDescent="0.2">
      <c r="A25" s="8"/>
      <c r="B25" s="8"/>
    </row>
    <row r="26" spans="1:2" x14ac:dyDescent="0.2">
      <c r="A26" s="8"/>
      <c r="B26" s="8"/>
    </row>
    <row r="27" spans="1:2" x14ac:dyDescent="0.2">
      <c r="A27" s="8"/>
      <c r="B27" s="8"/>
    </row>
    <row r="28" spans="1:2" x14ac:dyDescent="0.2">
      <c r="A28" s="8"/>
      <c r="B28" s="8"/>
    </row>
    <row r="29" spans="1:2" x14ac:dyDescent="0.2">
      <c r="A29" s="8"/>
      <c r="B29" s="8"/>
    </row>
    <row r="30" spans="1:2" x14ac:dyDescent="0.2">
      <c r="A30" s="8"/>
      <c r="B30" s="8"/>
    </row>
    <row r="31" spans="1:2" x14ac:dyDescent="0.2">
      <c r="A31" s="8"/>
      <c r="B31" s="8"/>
    </row>
    <row r="32" spans="1:2"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4" x14ac:dyDescent="0.2">
      <c r="A49" s="8"/>
      <c r="B49" s="8"/>
    </row>
    <row r="50" spans="1:4" x14ac:dyDescent="0.2">
      <c r="A50" s="8"/>
      <c r="B50" s="8"/>
    </row>
    <row r="51" spans="1:4" x14ac:dyDescent="0.2">
      <c r="A51" s="8"/>
      <c r="B51" s="8"/>
    </row>
    <row r="52" spans="1:4" x14ac:dyDescent="0.2">
      <c r="A52" s="8"/>
      <c r="B52" s="8"/>
    </row>
    <row r="53" spans="1:4" x14ac:dyDescent="0.2">
      <c r="A53" s="8"/>
      <c r="B53" s="8"/>
    </row>
    <row r="54" spans="1:4" x14ac:dyDescent="0.2">
      <c r="A54" s="8"/>
      <c r="B54" s="8"/>
    </row>
    <row r="55" spans="1:4" x14ac:dyDescent="0.2">
      <c r="A55" s="8"/>
      <c r="B55" s="8"/>
    </row>
    <row r="56" spans="1:4" x14ac:dyDescent="0.2">
      <c r="A56" s="8"/>
      <c r="B56" s="8"/>
    </row>
    <row r="57" spans="1:4" x14ac:dyDescent="0.2">
      <c r="A57" s="8"/>
      <c r="B57" s="8"/>
    </row>
    <row r="58" spans="1:4" x14ac:dyDescent="0.2">
      <c r="A58" s="8"/>
      <c r="B58" s="8"/>
    </row>
    <row r="59" spans="1:4" x14ac:dyDescent="0.2">
      <c r="A59" s="8"/>
      <c r="B59" s="8"/>
    </row>
    <row r="60" spans="1:4" x14ac:dyDescent="0.2">
      <c r="A60" s="8"/>
      <c r="B60" s="8"/>
    </row>
    <row r="61" spans="1:4" x14ac:dyDescent="0.2">
      <c r="A61" s="8"/>
      <c r="B61" s="8"/>
    </row>
    <row r="62" spans="1:4" x14ac:dyDescent="0.2">
      <c r="A62" s="8"/>
      <c r="B62" s="8"/>
      <c r="D62" s="10" t="s">
        <v>26</v>
      </c>
    </row>
    <row r="63" spans="1:4" x14ac:dyDescent="0.2">
      <c r="A63" s="8"/>
      <c r="B63" s="8"/>
    </row>
    <row r="64" spans="1:4"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34"/>
    </row>
    <row r="71" spans="1:2" x14ac:dyDescent="0.2">
      <c r="A71" s="8"/>
      <c r="B71" s="34"/>
    </row>
    <row r="72" spans="1:2" x14ac:dyDescent="0.2">
      <c r="A72" s="8"/>
      <c r="B72" s="34"/>
    </row>
    <row r="73" spans="1:2" x14ac:dyDescent="0.2">
      <c r="A73" s="8"/>
      <c r="B73" s="34"/>
    </row>
  </sheetData>
  <phoneticPr fontId="1"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Props1.xml><?xml version="1.0" encoding="utf-8"?>
<ds:datastoreItem xmlns:ds="http://schemas.openxmlformats.org/officeDocument/2006/customXml" ds:itemID="{F1E32EA4-372A-4543-98E6-2D9BD3E6725D}"/>
</file>

<file path=customXml/itemProps2.xml><?xml version="1.0" encoding="utf-8"?>
<ds:datastoreItem xmlns:ds="http://schemas.openxmlformats.org/officeDocument/2006/customXml" ds:itemID="{482ACBF0-912A-43AE-BDCE-CC39620429C0}"/>
</file>

<file path=customXml/itemProps3.xml><?xml version="1.0" encoding="utf-8"?>
<ds:datastoreItem xmlns:ds="http://schemas.openxmlformats.org/officeDocument/2006/customXml" ds:itemID="{EFC878AA-6624-4AD3-A34D-270F6EF65F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MBT RETURN - GB</vt:lpstr>
      <vt:lpstr>Sheet8</vt:lpstr>
      <vt:lpstr>Sheet7</vt:lpstr>
      <vt:lpstr>Sheet6</vt:lpstr>
      <vt:lpstr>Instructions</vt:lpstr>
      <vt:lpstr>Sheet1</vt:lpstr>
      <vt:lpstr>Sheet2</vt:lpstr>
      <vt:lpstr>Sheet3</vt:lpstr>
      <vt:lpstr>Sheet4</vt:lpstr>
      <vt:lpstr>Sheet5</vt:lpstr>
      <vt:lpstr>Instructions!_Hlk103342923</vt:lpstr>
      <vt:lpstr>'MBT RETURN - GB'!Print_Area</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Nevada</dc:creator>
  <cp:lastModifiedBy>Brandy Delaney</cp:lastModifiedBy>
  <cp:lastPrinted>2023-05-24T18:41:45Z</cp:lastPrinted>
  <dcterms:created xsi:type="dcterms:W3CDTF">2006-02-24T21:45:40Z</dcterms:created>
  <dcterms:modified xsi:type="dcterms:W3CDTF">2023-05-24T18:41:56Z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