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AB001662-39F0-40FB-8746-A8908EC218BB}" xr6:coauthVersionLast="47" xr6:coauthVersionMax="47" xr10:uidLastSave="{00000000-0000-0000-0000-000000000000}"/>
  <workbookProtection workbookAlgorithmName="SHA-512" workbookHashValue="+HHq43duycZWgZkyf5CtR0rKdDlHtU6aYcYsJc36D3D+gwfQb4M5BoG+2lIqF+UXFu6XV95L5Y9cp1fSsSgP2A==" workbookSaltValue="PEeUZj1eg3hkCznSncTBJw==" workbookSpinCount="100000" lockStructure="1"/>
  <bookViews>
    <workbookView xWindow="-120" yWindow="-120" windowWidth="29040" windowHeight="15720" xr2:uid="{00000000-000D-0000-FFFF-FFFF00000000}"/>
  </bookViews>
  <sheets>
    <sheet name="MBT RETURN - GB" sheetId="3" r:id="rId1"/>
    <sheet name="Instructions" sheetId="6" r:id="rId2"/>
    <sheet name="Sheet1" sheetId="4" state="hidden" r:id="rId3"/>
    <sheet name="Sheet2" sheetId="5" state="hidden" r:id="rId4"/>
  </sheets>
  <definedNames>
    <definedName name="_Hlk103342923" localSheetId="1">Instructions!$A$4</definedName>
    <definedName name="_xlnm.Print_Area" localSheetId="0">'MBT RETURN - GB'!$A$1:$AT$49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1" i="3" l="1"/>
  <c r="AN10" i="3"/>
  <c r="P30" i="3"/>
  <c r="AH26" i="3"/>
  <c r="AH20" i="3"/>
  <c r="AH22" i="3" l="1"/>
  <c r="AH35" i="3" s="1"/>
  <c r="AL47" i="3"/>
  <c r="B30" i="3"/>
  <c r="AH23" i="3" l="1"/>
  <c r="AH24" i="3" s="1"/>
  <c r="AH25" i="3" s="1"/>
  <c r="AH29" i="3" l="1"/>
  <c r="BN32" i="3" l="1"/>
  <c r="AH30" i="3" l="1"/>
  <c r="AH31" i="3"/>
  <c r="AH33" i="3" l="1"/>
</calcChain>
</file>

<file path=xl/sharedStrings.xml><?xml version="1.0" encoding="utf-8"?>
<sst xmlns="http://schemas.openxmlformats.org/spreadsheetml/2006/main" count="137" uniqueCount="117">
  <si>
    <t xml:space="preserve">DEPARTAMENTO DE IMPUESTOS DE NEVADA</t>
  </si>
  <si>
    <t xml:space="preserve">DECLARACIÓN DEL IMPUESTO EMPRESARIAL MODIFICADO</t>
  </si>
  <si>
    <t xml:space="preserve">NÚMERO DEL TID:020-TX</t>
  </si>
  <si>
    <t xml:space="preserve">EMPRESA GENERAL</t>
  </si>
  <si>
    <t xml:space="preserve">PARA USO EXCLUSIVO DEL DEPARTAMENTO</t>
  </si>
  <si>
    <t xml:space="preserve">Enviar el original a:</t>
  </si>
  <si>
    <t xml:space="preserve">PO BOX 51107</t>
  </si>
  <si>
    <t xml:space="preserve">LOS ANGELES, CA  90051-5407</t>
  </si>
  <si>
    <t xml:space="preserve">FIN DEL PERÍODO: </t>
  </si>
  <si>
    <t xml:space="preserve">FECHA DE VENCIMIENTO: </t>
  </si>
  <si>
    <t xml:space="preserve">Utilice este formulario para el período trimestral que comienza el 1 de julio de 2023.</t>
  </si>
  <si>
    <t xml:space="preserve">FECHA DEL PAGO: </t>
  </si>
  <si>
    <t xml:space="preserve">Nombre de la cuenta: </t>
  </si>
  <si>
    <t xml:space="preserve">Dirección postal: </t>
  </si>
  <si>
    <t xml:space="preserve">SI EL MATASELLOS ES POSTERIOR A LA FECHA DE VENCIMIENTO, SE APLICARÁN SANCIONES E INTERESES</t>
  </si>
  <si>
    <t xml:space="preserve">Ciudad, estado, código postal: </t>
  </si>
  <si>
    <t xml:space="preserve">Si la dirección indicada es incorrecta, realice las correcciones necesarias antes de enviar la declaración. Utilice el espacio de la izquierda para las correcciones.</t>
  </si>
  <si>
    <t xml:space="preserve">1.</t>
  </si>
  <si>
    <t xml:space="preserve">SALARIOS BRUTOS TOTALES (INCLUIDAS LAS PROPINAS) PAGADOS ESTE TRIMESTRE </t>
  </si>
  <si>
    <t xml:space="preserve">2.</t>
  </si>
  <si>
    <t xml:space="preserve">INGRESE LA DEDUCCIÓN POR SEGURO MÉDICO/PLAN DE PRESTACIONES SANITARIAS PAGADO </t>
  </si>
  <si>
    <t xml:space="preserve">3.</t>
  </si>
  <si>
    <t xml:space="preserve">SALARIOS NETOS (Línea 1 menos línea 2)</t>
  </si>
  <si>
    <t xml:space="preserve">4.</t>
  </si>
  <si>
    <t xml:space="preserve">COMPENSACIÓN PRORROGADA DEL TRIMESTRE ANTERIOR </t>
  </si>
  <si>
    <t xml:space="preserve"> </t>
  </si>
  <si>
    <t xml:space="preserve">5.</t>
  </si>
  <si>
    <t xml:space="preserve">LÍNEA 3 MENOS LÍNEA 4 </t>
  </si>
  <si>
    <t xml:space="preserve">6.</t>
  </si>
  <si>
    <r>
      <t xml:space="preserve">SALARIOS NETOS IMPONIBLES </t>
    </r>
    <r>
      <rPr>
        <sz val="8.5"/>
        <rFont val="Times New Roman"/>
        <family val="1"/>
      </rPr>
      <t xml:space="preserve">(Si la línea 5 es superior a cero [0], ingrese el monto aquí; si es inferior a cero, ingréselo en la línea 18)</t>
    </r>
  </si>
  <si>
    <t xml:space="preserve">7.</t>
  </si>
  <si>
    <t xml:space="preserve"> INTRODUZCA EL UMBRAL DE $50,000</t>
  </si>
  <si>
    <t xml:space="preserve">8.</t>
  </si>
  <si>
    <t xml:space="preserve">SALARIOS IMPONIBLES (línea 5 menos línea 7, pero no inferior a $0)</t>
  </si>
  <si>
    <t xml:space="preserve">9.</t>
  </si>
  <si>
    <t xml:space="preserve"> IMPUESTO CALCULADO (Línea 8 x 0.0117)</t>
  </si>
  <si>
    <t xml:space="preserve"> 10.  CRÉDITO FISCAL AL COMERCIO</t>
  </si>
  <si>
    <t xml:space="preserve">10.</t>
  </si>
  <si>
    <t xml:space="preserve">11.</t>
  </si>
  <si>
    <t xml:space="preserve"> OTROS CRÉDITOS (Pagos en exceso u otros créditos aprobados, consulte las instrucciones)</t>
  </si>
  <si>
    <t xml:space="preserve">12.</t>
  </si>
  <si>
    <t xml:space="preserve">IMPUESTO NETO ADEUDADO (línea 9 menos línea 10 menos línea 11)</t>
  </si>
  <si>
    <t xml:space="preserve">13.</t>
  </si>
  <si>
    <t xml:space="preserve">14.</t>
  </si>
  <si>
    <t xml:space="preserve">INTERESES (Consulte las instrucciones)</t>
  </si>
  <si>
    <t xml:space="preserve">15.</t>
  </si>
  <si>
    <t xml:space="preserve">DÉBITOS ANTERIORES (Pasivos pendientes)</t>
  </si>
  <si>
    <t xml:space="preserve">16.</t>
  </si>
  <si>
    <t xml:space="preserve">MONTO TOTAL ADEUDADO (línea 12 + línea 13 + línea 14 + línea 15)</t>
  </si>
  <si>
    <t xml:space="preserve">17.</t>
  </si>
  <si>
    <t xml:space="preserve">MONTO PAGADO</t>
  </si>
  <si>
    <t xml:space="preserve">18.</t>
  </si>
  <si>
    <t xml:space="preserve">PRORROGADO (Si la línea 5 es inferior a cero [0], ingrese el monto aquí. Esta compensación se prorrogará </t>
  </si>
  <si>
    <t xml:space="preserve">        </t>
  </si>
  <si>
    <t xml:space="preserve">al trimestre siguiente).</t>
  </si>
  <si>
    <t xml:space="preserve">EMITA EL CHEQUE A NOMBRE DE NEVADA DEPT OF TAXATION - DEBE PRESENTARSE UNA DECLARACIÓN AUNQUE NO EXISTA OBLIGACIÓN TRIBUTARIA.</t>
  </si>
  <si>
    <t xml:space="preserve">Firma</t>
  </si>
  <si>
    <t xml:space="preserve">Número de teléfono</t>
  </si>
  <si>
    <t xml:space="preserve">Fecha</t>
  </si>
  <si>
    <r>
      <t xml:space="preserve">Por la presente certifico que esta declaración, incluidos los anexos y declaraciones que la acompañan, ha sido examinada por mí y, a mi leal saber y entender, es una declaración veraz, correcta y completa.  </t>
    </r>
    <r>
      <rPr>
        <b/>
        <sz val="7.5"/>
        <rFont val="Times New Roman"/>
        <family val="1"/>
      </rPr>
      <t xml:space="preserve">ESTA DECLARACIÓN DEBE ESTAR FIRMADA.</t>
    </r>
  </si>
  <si>
    <t xml:space="preserve">Cargo</t>
  </si>
  <si>
    <t xml:space="preserve">FEIN de la empresa mencionada arriba</t>
  </si>
  <si>
    <t xml:space="preserve">INSTRUCCIONES - DECLARACIÓN MODIFICADA DEL IMPUESTO EMPRESARIAL - SOLO EMPRESAS GENERALES</t>
  </si>
  <si>
    <t xml:space="preserve"> (Las empresas financieras deben utilizar el formulario elaborado específicamente para ellas, TAX-F002, y las empresas mineras deben utilizar el formulario elaborado específicamente para ellas, TAX-F004).</t>
  </si>
  <si>
    <t xml:space="preserve">SI COMPLETA ESTE FORMULARIO EN LÍNEA, LOS CÁLCULOS SE HARÁN POR USTED </t>
  </si>
  <si>
    <t xml:space="preserve">Línea 1.</t>
  </si>
  <si>
    <t xml:space="preserve">Total de salarios brutos: ingrese el monto total de todos los salarios brutos y propinas reportadas pagadas este trimestre calendario.</t>
  </si>
  <si>
    <t xml:space="preserve">Línea 2. </t>
  </si>
  <si>
    <t xml:space="preserve">Costos de atención médica pagados por el empleador: ingrese el monto de los costos de atención médica pagados por el empleador durante este trimestre calendario.</t>
  </si>
  <si>
    <t xml:space="preserve">Línea 3.</t>
  </si>
  <si>
    <t xml:space="preserve">Salarios netos: línea 1 menos línea 2. </t>
  </si>
  <si>
    <t xml:space="preserve">Línea 4.</t>
  </si>
  <si>
    <t xml:space="preserve">Compensaciones: las compensaciones prorrogadas se crean cuando los costos permitidos de atención médica exceden los salarios brutos del trimestre anterior. Si procede, ingrese aquí la compensación del trimestre anterior. Esto no es un crédito para ningún impuesto adeudado. Esto reduce la base salarial sobre la cual se calcula el impuesto. </t>
  </si>
  <si>
    <t xml:space="preserve">Línea 5.</t>
  </si>
  <si>
    <t xml:space="preserve">Línea 3 menos línea 4.</t>
  </si>
  <si>
    <t xml:space="preserve">Línea 6.</t>
  </si>
  <si>
    <t xml:space="preserve">Salarios netos imponibles: es el monto utilizado en el cálculo del impuesto. Si la línea 5 es mayor que cero (0), este es el salario imponible.  Si la línea 5 es inferior a cero, entonces no se adeuda ningún impuesto. Este monto se ingresará en la línea 18 como la compensación prorrogada para el siguiente trimestre. La compensación prorrogada solo se limita a la deducción por atención médica.</t>
  </si>
  <si>
    <t xml:space="preserve">Línea 7.</t>
  </si>
  <si>
    <t xml:space="preserve">Umbral: ingrese el umbral de $50,000.00. El Estatuto Revisado de Nevada (NR) 363B.110 estableció el umbral en $50,000.00 para los salarios trimestrales. El impuesto se calcula sobre los salarios que superen este umbral</t>
  </si>
  <si>
    <t xml:space="preserve">Línea 8.</t>
  </si>
  <si>
    <t xml:space="preserve">Salarios imponibles: para calcular los salarios imponibles, se resta el umbral de la línea 7 de la línea 5 ; no ingrese ningún importe si es inferior a 0. </t>
  </si>
  <si>
    <t xml:space="preserve">Línea 9.</t>
  </si>
  <si>
    <t xml:space="preserve">Impuesto calculado: los salarios imponibles (línea 8) multiplicados por la tasa indicada en la línea 7 (0.0117) equivalen al impuesto adeudado. La tasa varía según la fecha de finalización del período de acuerdo con las Leyes Tributarias. </t>
  </si>
  <si>
    <t xml:space="preserve">Línea 10.</t>
  </si>
  <si>
    <t xml:space="preserve">Crédito del impuesto al comercio: ingrese el 50 % del impuesto al comercio pagado en el ejercicio fiscal anterior hasta el monto del impuesto empresarial modificado (MBT) adeudado. No ingrese un monto inferior a cero. Si el monto del crédito es superior al MBT adeudado, puede prorrogarse hasta el cuarto trimestre inmediatamente posterior al final del ejercicio fiscal del impuesto al comercio por el que se paga dicho impuesto. El crédito del impuesto al comercio aplicado en los cuatro trimestres no podrá superar el 50 % del impuesto a comercio pagado, excluidas las penalizaciones y los intereses, si los hubiere.</t>
  </si>
  <si>
    <t xml:space="preserve">Línea 11.</t>
  </si>
  <si>
    <t xml:space="preserve">Otros créditos: ingrese el monto del pago en exceso del MBT realizado en períodos de declaraciones anteriores para los cuales recibió un aviso de crédito del Departamento de Impuestos (el Departamento). Los avisos de crédito recibidos del Departamento no son acumulativos. No tome el crédito si ha solicitado un reembolso. NOTA: Solo se pueden usar los créditos establecidos por el Departamento. La sesión legislativa n.° 78 (2015) promulgó varios proyectos de ley que crearon créditos para el MBT que se pueden tomar en esta declaración de impuestos, si reúnen los requisitos. Estos créditos, excepto las contribuciones al plan de ahorros para la universidad, requieren la aprobación previa del Departamento y un aviso de crédito. Adjunte a esta declaración el aviso de crédito o el Formulario de contribución al plan de ahorros para la universidad.</t>
  </si>
  <si>
    <t xml:space="preserve">Línea 12.</t>
  </si>
  <si>
    <t xml:space="preserve">Impuesto neto adeudado: línea 9 menos línea 10 menos línea 11. Este monto vence y se debe pagar a más tardar en la fecha de su vencimiento, el último día del mes siguiente al trimestre aplicable.  Si el pago del impuesto se efectúa tarde, se aplicarán penalizaciones e intereses (según se calcula a continuación).</t>
  </si>
  <si>
    <t xml:space="preserve">Línea 13.</t>
  </si>
  <si>
    <t xml:space="preserve">Penalización: si esta declaración no se presenta/está matasellada y los impuestos no se pagan en o antes de la fecha de vencimiento que aparece en el anverso de la misma, el monto de la penalización adeudada se basa en el número de días de retraso en el pago según NAC 360.395 (consulte la tabla a continuación). El monto máximo de la penalización es del 10 %.</t>
  </si>
  <si>
    <t xml:space="preserve">Número de días de retraso: </t>
  </si>
  <si>
    <t xml:space="preserve">Porcentaje de penalización:</t>
  </si>
  <si>
    <t xml:space="preserve">Multiplicar por:</t>
  </si>
  <si>
    <t xml:space="preserve">1 a 10</t>
  </si>
  <si>
    <t xml:space="preserve">11 a 15</t>
  </si>
  <si>
    <t xml:space="preserve">16 a 20</t>
  </si>
  <si>
    <t xml:space="preserve">21 a 30</t>
  </si>
  <si>
    <t xml:space="preserve">31 o más</t>
  </si>
  <si>
    <t xml:space="preserve">Línea 14.</t>
  </si>
  <si>
    <r>
      <t xml:space="preserve">Intereses: si esta declaración no se presenta/está matasellada y los impuestos no se pagan en o antes de la fecha de vencimiento que aparece en el anverso de la misma, multiplique la línea 12 por 0.75 % (0.0075) por </t>
    </r>
    <r>
      <rPr>
        <u/>
        <sz val="9"/>
        <rFont val="Times New Roman"/>
        <family val="1"/>
      </rPr>
      <t xml:space="preserve">cada mes o fracción de mes de</t>
    </r>
    <r>
      <rPr>
        <sz val="9"/>
        <rFont val="Times New Roman"/>
        <family val="1"/>
      </rPr>
      <t xml:space="preserve"> retraso.</t>
    </r>
  </si>
  <si>
    <t xml:space="preserve">Línea 15.</t>
  </si>
  <si>
    <r>
      <t xml:space="preserve">Débitos anteriores: ingrese solo los pasivos que hayan sido establecidos para trimestres anteriores por el Departamento y para </t>
    </r>
    <r>
      <rPr>
        <sz val="11"/>
        <rFont val="Times New Roman"/>
        <family val="1"/>
      </rPr>
      <t xml:space="preserve"> </t>
    </r>
    <r>
      <rPr>
        <sz val="9"/>
        <rFont val="Times New Roman"/>
        <family val="1"/>
      </rPr>
      <t xml:space="preserve">los cuales haya recibido un aviso de pasivo.</t>
    </r>
  </si>
  <si>
    <t xml:space="preserve">Línea 16.</t>
  </si>
  <si>
    <t xml:space="preserve">Monto total adeudado: ingrese el total de las líneas 12 a la 15.</t>
  </si>
  <si>
    <t xml:space="preserve">Línea 17.</t>
  </si>
  <si>
    <t xml:space="preserve">Monto pagado: ingréselo remitido con esta declaración. </t>
  </si>
  <si>
    <t xml:space="preserve">Línea 18.</t>
  </si>
  <si>
    <t xml:space="preserve">Prórroga: si la línea 5 es inferior a cero, ingrese la cifra aquí. Este monto se prorrogará al trimestre siguiente como compensación.</t>
  </si>
  <si>
    <t xml:space="preserve">INFORMACIÓN GENERAL: </t>
  </si>
  <si>
    <r>
      <t xml:space="preserve">Quién debe presentar la declaración:</t>
    </r>
    <r>
      <rPr>
        <sz val="9"/>
        <rFont val="Times New Roman"/>
        <family val="1"/>
      </rPr>
      <t xml:space="preserve"> todo empleador que esté sujeto a la Ley de Compensación por Desempleo de Nevada (NRS 612), excepto las organizaciones sin ánimo de lucro 501(c), las tribus indígenas y las subdivisiones políticas. No es necesario incluir una copia del formulario NUCS 4072, tal como se presentó ante la División de Seguridad en el Empleo de Nevada, con la declaración original, pero debe estar disponible a petición del Departamento. Las empresas que han dejado de hacer negocios (han cerrado) en Nevada deben notificar por escrito, a la División de Seguridad en el Empleo y al Departamento, la fecha en que dejaron de hacer negocios. El Departamento enviará una notificación por escrito cuando se haya procesado la solicitud de crédito y el crédito esté disponible para su uso/reembolso.</t>
    </r>
  </si>
  <si>
    <t xml:space="preserve"> Por favor, no utilice/aplique un crédito antes de recibir la notificación del Departamento de que dicho crédito está disponible. Si tiene alguna pregunta, póngase en contacto con el Centro de Atención Telefónica del Departamento de Impuestos: (866) 962-3707.</t>
  </si>
  <si>
    <t xml:space="preserve">1 to 10</t>
  </si>
  <si>
    <t xml:space="preserve">11 to 15</t>
  </si>
  <si>
    <t xml:space="preserve">16 to 20</t>
  </si>
  <si>
    <t xml:space="preserve">21 to 30</t>
  </si>
  <si>
    <t xml:space="preserve">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</si>
</sst>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d/yy;@"/>
    <numFmt numFmtId="166" formatCode="_(* #,##0_);_(* \(#,##0\);_(* &quot;-&quot;??_);_(@_)"/>
    <numFmt numFmtId="167" formatCode="_(* #,##0.00_);_(* \(#,##0.00\);_(* &quot;0.00&quot;??_);_(@_)"/>
  </numFmts>
  <fonts count="31"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10">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right"/>
    </xf>
    <xf numFmtId="0" fontId="11" fillId="2" borderId="0" xfId="0" applyFont="1" applyFill="1" applyBorder="1" applyAlignment="1" applyProtection="1">
      <alignment horizontal="left" wrapText="1"/>
    </xf>
    <xf numFmtId="0" fontId="13" fillId="2" borderId="0" xfId="0" applyFont="1" applyFill="1" applyAlignment="1"/>
    <xf numFmtId="0" fontId="11" fillId="2" borderId="0" xfId="0" applyFont="1" applyFill="1" applyBorder="1" applyAlignment="1" applyProtection="1">
      <alignment horizontal="left" vertical="center" wrapText="1"/>
    </xf>
    <xf numFmtId="49" fontId="11" fillId="2" borderId="0" xfId="0" applyNumberFormat="1" applyFont="1" applyFill="1" applyBorder="1" applyAlignment="1" applyProtection="1">
      <alignment horizontal="right"/>
    </xf>
    <xf numFmtId="49" fontId="13" fillId="2" borderId="0" xfId="0" applyNumberFormat="1" applyFont="1" applyFill="1" applyAlignment="1" applyProtection="1">
      <alignment horizontal="right"/>
    </xf>
    <xf numFmtId="49" fontId="11" fillId="2" borderId="0" xfId="0" applyNumberFormat="1" applyFont="1" applyFill="1" applyAlignment="1" applyProtection="1">
      <alignment horizontal="right"/>
    </xf>
    <xf numFmtId="0" fontId="13" fillId="4" borderId="0" xfId="0" applyFont="1" applyFill="1" applyAlignment="1" applyProtection="1"/>
    <xf numFmtId="0" fontId="13" fillId="4" borderId="0" xfId="0" applyFont="1" applyFill="1" applyBorder="1" applyAlignment="1" applyProtection="1"/>
    <xf numFmtId="0" fontId="13" fillId="2" borderId="0" xfId="0" applyFont="1" applyFill="1" applyAlignment="1" applyProtection="1"/>
    <xf numFmtId="2" fontId="13" fillId="2" borderId="0" xfId="0" applyNumberFormat="1" applyFont="1" applyFill="1" applyBorder="1" applyAlignment="1" applyProtection="1">
      <alignment horizontal="left"/>
    </xf>
    <xf numFmtId="49" fontId="11" fillId="2" borderId="0" xfId="0" applyNumberFormat="1" applyFont="1" applyFill="1" applyAlignment="1">
      <alignment horizontal="right"/>
    </xf>
    <xf numFmtId="49" fontId="13" fillId="2" borderId="0" xfId="0" applyNumberFormat="1" applyFont="1" applyFill="1" applyAlignment="1">
      <alignment horizontal="right"/>
    </xf>
    <xf numFmtId="2" fontId="13" fillId="2" borderId="0" xfId="0" applyNumberFormat="1" applyFont="1" applyFill="1" applyBorder="1" applyAlignment="1" applyProtection="1">
      <alignment horizontal="right"/>
    </xf>
    <xf numFmtId="164" fontId="13" fillId="2" borderId="0" xfId="0" applyNumberFormat="1" applyFont="1" applyFill="1" applyBorder="1" applyAlignment="1" applyProtection="1"/>
    <xf numFmtId="0" fontId="11" fillId="2" borderId="0" xfId="0" applyFont="1" applyFill="1" applyBorder="1" applyAlignment="1" applyProtection="1">
      <alignment horizontal="left"/>
    </xf>
    <xf numFmtId="0" fontId="11" fillId="2" borderId="0" xfId="0" applyFont="1" applyFill="1" applyAlignment="1" applyProtection="1">
      <alignment horizontal="left"/>
    </xf>
    <xf numFmtId="49" fontId="13" fillId="2" borderId="0" xfId="0" applyNumberFormat="1" applyFont="1" applyFill="1" applyAlignment="1" applyProtection="1">
      <alignment horizontal="left"/>
    </xf>
    <xf numFmtId="164" fontId="13" fillId="4" borderId="0" xfId="0" applyNumberFormat="1" applyFont="1" applyFill="1" applyBorder="1" applyAlignment="1" applyProtection="1">
      <alignment wrapText="1"/>
    </xf>
    <xf numFmtId="164" fontId="11" fillId="4" borderId="0" xfId="0" applyNumberFormat="1" applyFont="1" applyFill="1" applyBorder="1" applyAlignment="1" applyProtection="1">
      <alignment wrapText="1"/>
    </xf>
    <xf numFmtId="0" fontId="23" fillId="2" borderId="0" xfId="0" applyFont="1" applyFill="1" applyAlignment="1" applyProtection="1"/>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3" fillId="4" borderId="0" xfId="0" applyFont="1" applyFill="1" applyAlignment="1" applyProtection="1">
      <alignment horizontal="left"/>
    </xf>
    <xf numFmtId="0" fontId="20" fillId="2" borderId="0" xfId="0" applyFont="1" applyFill="1" applyAlignment="1">
      <alignment horizontal="center"/>
    </xf>
    <xf numFmtId="0" fontId="20" fillId="0" borderId="0" xfId="0" applyFont="1" applyAlignment="1">
      <alignment horizontal="left" vertical="center" wrapText="1"/>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14" fontId="13" fillId="0" borderId="12" xfId="0" applyNumberFormat="1" applyFont="1" applyFill="1" applyBorder="1" applyAlignment="1" applyProtection="1">
      <alignment horizontal="center"/>
      <protection locked="0"/>
    </xf>
    <xf numFmtId="14"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2" borderId="0" xfId="0" applyFont="1" applyFill="1" applyAlignment="1" applyProtection="1">
      <alignment horizontal="left"/>
    </xf>
    <xf numFmtId="167" fontId="21" fillId="5" borderId="1" xfId="0" applyNumberFormat="1" applyFont="1" applyFill="1" applyBorder="1" applyAlignment="1" applyProtection="1">
      <alignment horizontal="right"/>
      <protection locked="0"/>
    </xf>
    <xf numFmtId="167" fontId="21" fillId="5" borderId="2" xfId="0" applyNumberFormat="1" applyFont="1" applyFill="1" applyBorder="1" applyAlignment="1" applyProtection="1">
      <alignment horizontal="right"/>
      <protection locked="0"/>
    </xf>
    <xf numFmtId="167" fontId="21" fillId="5" borderId="3" xfId="0" applyNumberFormat="1" applyFont="1" applyFill="1" applyBorder="1" applyAlignment="1" applyProtection="1">
      <alignment horizontal="right"/>
      <protection locked="0"/>
    </xf>
    <xf numFmtId="0" fontId="16" fillId="2" borderId="0" xfId="0" applyFont="1" applyFill="1" applyAlignment="1">
      <alignment horizontal="left" vertical="top"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49" fontId="13" fillId="5" borderId="1" xfId="0" applyNumberFormat="1" applyFont="1" applyFill="1" applyBorder="1" applyAlignment="1" applyProtection="1">
      <alignment horizontal="left"/>
      <protection locked="0"/>
    </xf>
    <xf numFmtId="49" fontId="13" fillId="5" borderId="2" xfId="0" applyNumberFormat="1" applyFont="1" applyFill="1" applyBorder="1" applyAlignment="1" applyProtection="1">
      <alignment horizontal="left"/>
      <protection locked="0"/>
    </xf>
    <xf numFmtId="49" fontId="13" fillId="5" borderId="3" xfId="0" applyNumberFormat="1" applyFont="1" applyFill="1" applyBorder="1" applyAlignment="1" applyProtection="1">
      <alignment horizontal="left"/>
      <protection locked="0"/>
    </xf>
    <xf numFmtId="49" fontId="13" fillId="5" borderId="7" xfId="0" applyNumberFormat="1" applyFont="1" applyFill="1" applyBorder="1" applyAlignment="1" applyProtection="1">
      <alignment horizontal="left"/>
      <protection locked="0"/>
    </xf>
    <xf numFmtId="49" fontId="13" fillId="5" borderId="8" xfId="0" applyNumberFormat="1" applyFont="1" applyFill="1" applyBorder="1" applyAlignment="1" applyProtection="1">
      <alignment horizontal="left"/>
      <protection locked="0"/>
    </xf>
    <xf numFmtId="49" fontId="13" fillId="5" borderId="9" xfId="0" applyNumberFormat="1" applyFont="1" applyFill="1" applyBorder="1" applyAlignment="1" applyProtection="1">
      <alignment horizontal="left"/>
      <protection locked="0"/>
    </xf>
    <xf numFmtId="0" fontId="13" fillId="5" borderId="1" xfId="0" applyNumberFormat="1" applyFont="1" applyFill="1" applyBorder="1" applyAlignment="1" applyProtection="1">
      <alignment horizontal="left"/>
      <protection locked="0"/>
    </xf>
    <xf numFmtId="0" fontId="13" fillId="5" borderId="2"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left"/>
      <protection locked="0"/>
    </xf>
    <xf numFmtId="0" fontId="13" fillId="5" borderId="7" xfId="0" applyNumberFormat="1" applyFont="1" applyFill="1" applyBorder="1" applyAlignment="1" applyProtection="1">
      <alignment horizontal="left"/>
      <protection locked="0"/>
    </xf>
    <xf numFmtId="0" fontId="13" fillId="5" borderId="8" xfId="0" applyNumberFormat="1" applyFont="1" applyFill="1" applyBorder="1" applyAlignment="1" applyProtection="1">
      <alignment horizontal="left"/>
      <protection locked="0"/>
    </xf>
    <xf numFmtId="0" fontId="13" fillId="5" borderId="9" xfId="0" applyNumberFormat="1" applyFont="1" applyFill="1" applyBorder="1" applyAlignment="1" applyProtection="1">
      <alignment horizontal="left"/>
      <protection locked="0"/>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4" xfId="0" applyFont="1" applyFill="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3" fillId="2" borderId="0" xfId="0" applyFont="1" applyFill="1" applyBorder="1" applyAlignment="1" applyProtection="1">
      <alignment horizontal="left"/>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center"/>
    </xf>
    <xf numFmtId="0" fontId="13" fillId="4" borderId="0" xfId="0" applyFont="1" applyFill="1" applyBorder="1" applyAlignment="1" applyProtection="1">
      <alignment horizontal="left" wrapText="1"/>
    </xf>
    <xf numFmtId="0" fontId="13" fillId="2" borderId="0" xfId="0" applyFont="1" applyFill="1" applyBorder="1" applyAlignment="1">
      <alignment horizontal="right"/>
    </xf>
    <xf numFmtId="0" fontId="13" fillId="4" borderId="0" xfId="0" applyFont="1" applyFill="1" applyAlignment="1" applyProtection="1">
      <alignment horizontal="left" wrapText="1"/>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4" fontId="13" fillId="2" borderId="12" xfId="0" applyNumberFormat="1" applyFont="1" applyFill="1" applyBorder="1" applyAlignment="1" applyProtection="1">
      <alignment horizontal="center"/>
      <protection locked="0"/>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0" fillId="2" borderId="0" xfId="0" applyFont="1" applyFill="1" applyAlignment="1">
      <alignment horizontal="left"/>
    </xf>
    <xf numFmtId="0" fontId="13" fillId="0" borderId="0" xfId="0" applyFont="1" applyAlignment="1">
      <alignment horizontal="center"/>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xf numFmtId="0" fontId="27" fillId="0" borderId="14"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3" fillId="0" borderId="15" xfId="0" applyFont="1" applyBorder="1" applyAlignment="1">
      <alignment horizontal="center"/>
    </xf>
    <xf numFmtId="0" fontId="13" fillId="0" borderId="0" xfId="0" applyFont="1" applyBorder="1" applyAlignment="1">
      <alignment horizontal="center"/>
    </xf>
    <xf numFmtId="0" fontId="11" fillId="0" borderId="0" xfId="0" applyFont="1" applyAlignment="1">
      <alignment horizontal="left" vertical="top" wrapText="1"/>
    </xf>
    <xf numFmtId="0" fontId="29" fillId="0" borderId="0" xfId="0" applyFont="1" applyAlignment="1">
      <alignment horizontal="center" wrapText="1"/>
    </xf>
    <xf numFmtId="0" fontId="10"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0"/>
  <sheetViews>
    <sheetView showGridLines="0" showRowColHeaders="0" tabSelected="1" zoomScaleNormal="100" workbookViewId="0">
      <selection activeCell="B19" sqref="B19:AE19"/>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2851562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85546875" style="1" customWidth="1"/>
    <col min="46" max="46" width="1.5703125" style="1" customWidth="1"/>
    <col min="47" max="47" width="7.28515625" style="1" hidden="1" customWidth="1"/>
    <col min="48" max="52" width="2.28515625" style="1" hidden="1" customWidth="1"/>
    <col min="53" max="53" width="2.5703125" style="1" hidden="1" customWidth="1"/>
    <col min="54" max="65" width="2.28515625" style="1" hidden="1" customWidth="1"/>
    <col min="66" max="66" width="2.5703125" style="1" customWidth="1"/>
    <col min="67" max="67" width="3.5703125" style="1" customWidth="1"/>
    <col min="68" max="68" width="4" style="1" customWidth="1"/>
    <col min="69" max="69" width="3.42578125" style="1" customWidth="1"/>
    <col min="70" max="71" width="4.140625" style="1" customWidth="1"/>
    <col min="72" max="72" width="4" style="1" customWidth="1"/>
    <col min="73" max="73" width="4.28515625" style="1" customWidth="1"/>
    <col min="74" max="74" width="4.5703125" style="1" customWidth="1"/>
    <col min="75" max="75" width="3.85546875" style="1" customWidth="1"/>
    <col min="76" max="77" width="4" style="1" customWidth="1"/>
    <col min="78" max="78" width="2.7109375" style="1" customWidth="1"/>
    <col min="79" max="79" width="5" style="6" customWidth="1"/>
    <col min="80" max="16384" width="2.28515625" style="1"/>
  </cols>
  <sheetData>
    <row r="1" spans="1:111" ht="15.75" customHeight="1" x14ac:dyDescent="0.2">
      <c r="A1" s="43"/>
      <c xmlns="http://schemas.openxmlformats.org/spreadsheetml/2006/main" r="B1" s="44" t="s">
        <v>0</v>
      </c>
      <c r="C1" s="45"/>
      <c r="D1" s="45"/>
      <c r="E1" s="45"/>
      <c r="F1" s="45"/>
      <c r="G1" s="45"/>
      <c r="H1" s="45"/>
      <c r="I1" s="45"/>
      <c r="J1" s="45"/>
      <c r="K1" s="45"/>
      <c r="L1" s="45"/>
      <c r="M1" s="45"/>
      <c r="N1" s="93"/>
      <c r="O1" s="93"/>
      <c r="P1" s="93"/>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xmlns="http://schemas.openxmlformats.org/spreadsheetml/2006/main" r="B2" s="48"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xmlns="http://schemas.openxmlformats.org/spreadsheetml/2006/main" r="AF2" s="156" t="s">
        <v>2</v>
      </c>
      <c r="AG2" s="157"/>
      <c r="AH2" s="157"/>
      <c r="AI2" s="157"/>
      <c r="AJ2" s="157"/>
      <c r="AK2" s="157"/>
      <c r="AL2" s="157"/>
      <c r="AM2" s="158"/>
      <c r="AN2" s="153"/>
      <c r="AO2" s="154"/>
      <c r="AP2" s="154"/>
      <c r="AQ2" s="154"/>
      <c r="AR2" s="154"/>
      <c r="AS2" s="155"/>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45199</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xmlns="http://schemas.openxmlformats.org/spreadsheetml/2006/main" r="B3" s="48" t="s">
        <v>3</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xmlns="http://schemas.openxmlformats.org/spreadsheetml/2006/main" r="AF3" s="50" t="s">
        <v>4</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45291</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72"/>
      <c r="AG4" s="173"/>
      <c r="AH4" s="173"/>
      <c r="AI4" s="173"/>
      <c r="AJ4" s="173"/>
      <c r="AK4" s="173"/>
      <c r="AL4" s="173"/>
      <c r="AM4" s="173"/>
      <c r="AN4" s="173"/>
      <c r="AO4" s="173"/>
      <c r="AP4" s="173"/>
      <c r="AQ4" s="173"/>
      <c r="AR4" s="173"/>
      <c r="AS4" s="174"/>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45382</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72"/>
      <c r="AG5" s="173"/>
      <c r="AH5" s="173"/>
      <c r="AI5" s="173"/>
      <c r="AJ5" s="173"/>
      <c r="AK5" s="173"/>
      <c r="AL5" s="173"/>
      <c r="AM5" s="173"/>
      <c r="AN5" s="173"/>
      <c r="AO5" s="173"/>
      <c r="AP5" s="173"/>
      <c r="AQ5" s="173"/>
      <c r="AR5" s="173"/>
      <c r="AS5" s="174"/>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45473</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xmlns="http://schemas.openxmlformats.org/spreadsheetml/2006/main" r="B6" s="167" t="s">
        <v>5</v>
      </c>
      <c r="C6" s="167"/>
      <c r="D6" s="167"/>
      <c r="E6" s="167"/>
      <c r="F6" s="167"/>
      <c xmlns="http://schemas.openxmlformats.org/spreadsheetml/2006/main" r="G6" s="166" t="s">
        <v>0</v>
      </c>
      <c r="H6" s="166"/>
      <c r="I6" s="166"/>
      <c r="J6" s="166"/>
      <c r="K6" s="166"/>
      <c r="L6" s="166"/>
      <c r="M6" s="166"/>
      <c r="N6" s="166"/>
      <c r="O6" s="166"/>
      <c r="P6" s="166"/>
      <c r="Q6" s="166"/>
      <c r="R6" s="166"/>
      <c r="S6" s="166"/>
      <c r="T6" s="47"/>
      <c r="U6" s="47"/>
      <c r="V6" s="47"/>
      <c r="W6" s="47"/>
      <c r="X6" s="47"/>
      <c r="Y6" s="47"/>
      <c r="Z6" s="47"/>
      <c r="AA6" s="47"/>
      <c r="AB6" s="47"/>
      <c r="AC6" s="47"/>
      <c r="AD6" s="47"/>
      <c r="AE6" s="47"/>
      <c r="AF6" s="172"/>
      <c r="AG6" s="173"/>
      <c r="AH6" s="173"/>
      <c r="AI6" s="173"/>
      <c r="AJ6" s="173"/>
      <c r="AK6" s="173"/>
      <c r="AL6" s="173"/>
      <c r="AM6" s="173"/>
      <c r="AN6" s="173"/>
      <c r="AO6" s="173"/>
      <c r="AP6" s="173"/>
      <c r="AQ6" s="173"/>
      <c r="AR6" s="173"/>
      <c r="AS6" s="174"/>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45565</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xmlns="http://schemas.openxmlformats.org/spreadsheetml/2006/main" r="G7" s="166" t="s">
        <v>6</v>
      </c>
      <c r="H7" s="166"/>
      <c r="I7" s="166"/>
      <c r="J7" s="166"/>
      <c r="K7" s="166"/>
      <c r="L7" s="166"/>
      <c r="M7" s="53"/>
      <c r="N7" s="53"/>
      <c r="O7" s="53"/>
      <c r="P7" s="53"/>
      <c r="Q7" s="53"/>
      <c r="R7" s="53"/>
      <c r="S7" s="53"/>
      <c r="T7" s="47"/>
      <c r="U7" s="47"/>
      <c r="V7" s="47"/>
      <c r="W7" s="47"/>
      <c r="X7" s="47"/>
      <c r="Y7" s="47"/>
      <c r="Z7" s="47"/>
      <c r="AA7" s="47"/>
      <c r="AB7" s="47"/>
      <c r="AC7" s="47"/>
      <c r="AD7" s="47"/>
      <c r="AE7" s="47"/>
      <c r="AF7" s="172"/>
      <c r="AG7" s="173"/>
      <c r="AH7" s="173"/>
      <c r="AI7" s="173"/>
      <c r="AJ7" s="173"/>
      <c r="AK7" s="173"/>
      <c r="AL7" s="173"/>
      <c r="AM7" s="173"/>
      <c r="AN7" s="173"/>
      <c r="AO7" s="173"/>
      <c r="AP7" s="173"/>
      <c r="AQ7" s="173"/>
      <c r="AR7" s="173"/>
      <c r="AS7" s="174"/>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7">
        <v>45657</v>
      </c>
      <c r="CB7" s="12"/>
      <c r="CC7" s="12"/>
      <c r="CD7" s="12"/>
      <c r="CE7" s="12"/>
      <c r="CF7" s="12"/>
      <c r="CG7" s="12"/>
      <c r="CH7" s="12"/>
      <c r="CI7" s="12"/>
      <c r="CJ7" s="12"/>
      <c r="CK7" s="12"/>
      <c r="CL7" s="12"/>
      <c r="CM7" s="12"/>
      <c r="CN7" s="12"/>
      <c r="CO7" s="12"/>
      <c r="CP7" s="12"/>
      <c r="CQ7" s="12"/>
      <c r="CR7" s="12"/>
      <c r="CS7" s="12"/>
      <c r="CT7" s="12"/>
      <c r="CU7" s="12"/>
      <c r="DG7" s="112"/>
    </row>
    <row r="8" spans="1:111" ht="10.5" customHeight="1" x14ac:dyDescent="0.2">
      <c r="A8" s="54"/>
      <c r="B8" s="55"/>
      <c r="C8" s="55"/>
      <c r="D8" s="55"/>
      <c r="E8" s="55"/>
      <c r="F8" s="55"/>
      <c xmlns="http://schemas.openxmlformats.org/spreadsheetml/2006/main" r="G8" s="166" t="s">
        <v>7</v>
      </c>
      <c r="H8" s="171"/>
      <c r="I8" s="171"/>
      <c r="J8" s="171"/>
      <c r="K8" s="171"/>
      <c r="L8" s="171"/>
      <c r="M8" s="171"/>
      <c r="N8" s="171"/>
      <c r="O8" s="171"/>
      <c r="P8" s="53"/>
      <c r="Q8" s="53"/>
      <c r="R8" s="53"/>
      <c r="S8" s="56"/>
      <c r="T8" s="57"/>
      <c r="U8" s="57"/>
      <c r="V8" s="57"/>
      <c r="W8" s="57"/>
      <c r="X8" s="57"/>
      <c r="Y8" s="57"/>
      <c r="Z8" s="57"/>
      <c r="AA8" s="57"/>
      <c r="AB8" s="57"/>
      <c r="AC8" s="57"/>
      <c r="AD8" s="54"/>
      <c r="AE8" s="47"/>
      <c r="AF8" s="175"/>
      <c r="AG8" s="176"/>
      <c r="AH8" s="176"/>
      <c r="AI8" s="176"/>
      <c r="AJ8" s="176"/>
      <c r="AK8" s="176"/>
      <c r="AL8" s="176"/>
      <c r="AM8" s="176"/>
      <c r="AN8" s="176"/>
      <c r="AO8" s="176"/>
      <c r="AP8" s="176"/>
      <c r="AQ8" s="176"/>
      <c r="AR8" s="176"/>
      <c r="AS8" s="177"/>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7">
        <v>45747</v>
      </c>
      <c r="CB8" s="12"/>
      <c r="CC8" s="12"/>
      <c r="CD8" s="12"/>
      <c r="CE8" s="12"/>
      <c r="CF8" s="12"/>
      <c r="CG8" s="12"/>
      <c r="CH8" s="12"/>
      <c r="CI8" s="12"/>
      <c r="CJ8" s="12"/>
      <c r="CK8" s="12"/>
      <c r="CL8" s="12"/>
      <c r="CM8" s="12"/>
      <c r="CN8" s="12"/>
      <c r="CO8" s="12"/>
      <c r="CP8" s="12"/>
      <c r="CQ8" s="12"/>
      <c r="CR8" s="12"/>
      <c r="CS8" s="12"/>
      <c r="CT8" s="12"/>
      <c r="CU8" s="12"/>
    </row>
    <row r="9" spans="1:111" ht="19.5"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xmlns="http://schemas.openxmlformats.org/spreadsheetml/2006/main" r="AF9" s="169" t="s">
        <v>8</v>
      </c>
      <c r="AG9" s="169"/>
      <c r="AH9" s="169"/>
      <c r="AI9" s="169"/>
      <c r="AJ9" s="169"/>
      <c r="AK9" s="169"/>
      <c r="AL9" s="169"/>
      <c r="AM9" s="169"/>
      <c r="AN9" s="117"/>
      <c r="AO9" s="117"/>
      <c r="AP9" s="117"/>
      <c r="AQ9" s="117"/>
      <c r="AR9" s="117"/>
      <c r="AS9" s="117"/>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7">
        <v>45838</v>
      </c>
      <c r="CB9" s="12"/>
      <c r="CC9" s="12"/>
      <c r="CD9" s="12"/>
      <c r="CE9" s="12"/>
      <c r="CF9" s="12"/>
      <c r="CG9" s="12"/>
      <c r="CH9" s="12"/>
      <c r="CI9" s="12"/>
      <c r="CJ9" s="12"/>
      <c r="CK9" s="12"/>
      <c r="CL9" s="12"/>
      <c r="CM9" s="12"/>
      <c r="CN9" s="12"/>
      <c r="CO9" s="12"/>
      <c r="CP9" s="12"/>
      <c r="CQ9" s="12"/>
      <c r="CR9" s="12"/>
      <c r="CS9" s="12"/>
      <c r="CT9" s="12"/>
      <c r="CU9" s="12"/>
    </row>
    <row r="10" spans="1:111" ht="18.75"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xmlns="http://schemas.openxmlformats.org/spreadsheetml/2006/main" r="AF10" s="169" t="s">
        <v>9</v>
      </c>
      <c r="AG10" s="169"/>
      <c r="AH10" s="169"/>
      <c r="AI10" s="169"/>
      <c r="AJ10" s="169"/>
      <c r="AK10" s="169"/>
      <c r="AL10" s="169"/>
      <c r="AM10" s="169"/>
      <c r="AN10" s="118" t="str">
        <f>IF(ISBLANK(AN9),"",VLOOKUP(EOMONTH(AN9,0),Sheet2!$A$1:$B$26,2))</f>
        <v/>
      </c>
      <c r="AO10" s="118"/>
      <c r="AP10" s="118"/>
      <c r="AQ10" s="118"/>
      <c r="AR10" s="118"/>
      <c r="AS10" s="118"/>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7">
        <v>45930</v>
      </c>
      <c r="CB10" s="12"/>
      <c r="CC10" s="12"/>
      <c r="CD10" s="12"/>
      <c r="CE10" s="12"/>
      <c r="CF10" s="12"/>
      <c r="CG10" s="12"/>
      <c r="CH10" s="12"/>
      <c r="CI10" s="12"/>
      <c r="CJ10" s="12"/>
      <c r="CK10" s="12"/>
      <c r="CL10" s="12"/>
      <c r="CM10" s="12"/>
      <c r="CN10" s="12"/>
      <c r="CO10" s="12"/>
      <c r="CP10" s="12"/>
      <c r="CQ10" s="12"/>
      <c r="CR10" s="12"/>
      <c r="CS10" s="12"/>
      <c r="CT10" s="12"/>
      <c r="CU10" s="12"/>
    </row>
    <row r="11" spans="1:111" ht="19.5" customHeight="1" x14ac:dyDescent="0.2">
      <c r="A11" s="54"/>
      <c xmlns="http://schemas.openxmlformats.org/spreadsheetml/2006/main" r="B11" s="61" t="s">
        <v>10</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xmlns="http://schemas.openxmlformats.org/spreadsheetml/2006/main" r="AF11" s="169" t="s">
        <v>11</v>
      </c>
      <c r="AG11" s="169"/>
      <c r="AH11" s="169"/>
      <c r="AI11" s="169"/>
      <c r="AJ11" s="169"/>
      <c r="AK11" s="169"/>
      <c r="AL11" s="169"/>
      <c r="AM11" s="169"/>
      <c r="AN11" s="178"/>
      <c r="AO11" s="178"/>
      <c r="AP11" s="178"/>
      <c r="AQ11" s="178"/>
      <c r="AR11" s="178"/>
      <c r="AS11" s="178"/>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7">
        <v>46022</v>
      </c>
      <c r="CB11" s="12"/>
      <c r="CC11" s="12"/>
      <c r="CD11" s="12"/>
      <c r="CE11" s="12"/>
      <c r="CF11" s="12"/>
      <c r="CG11" s="12"/>
      <c r="CH11" s="12"/>
      <c r="CI11" s="12"/>
      <c r="CJ11" s="12"/>
      <c r="CK11" s="12"/>
      <c r="CL11" s="12"/>
      <c r="CM11" s="12"/>
      <c r="CN11" s="12"/>
      <c r="CO11" s="12"/>
      <c r="CP11" s="12"/>
      <c r="CQ11" s="12"/>
      <c r="CR11" s="12"/>
      <c r="CS11" s="12"/>
      <c r="CT11" s="12"/>
      <c r="CU11" s="12"/>
    </row>
    <row r="12" spans="1:111" ht="20.25" customHeight="1" x14ac:dyDescent="0.2">
      <c r="A12" s="54"/>
      <c r="B12" s="46"/>
      <c r="C12" s="46"/>
      <c r="D12" s="46"/>
      <c r="E12" s="46"/>
      <c r="F12" s="46"/>
      <c xmlns="http://schemas.openxmlformats.org/spreadsheetml/2006/main" r="G12" s="64" t="s">
        <v>12</v>
      </c>
      <c r="H12" s="124"/>
      <c r="I12" s="125"/>
      <c r="J12" s="125"/>
      <c r="K12" s="125"/>
      <c r="L12" s="125"/>
      <c r="M12" s="125"/>
      <c r="N12" s="125"/>
      <c r="O12" s="125"/>
      <c r="P12" s="125"/>
      <c r="Q12" s="125"/>
      <c r="R12" s="125"/>
      <c r="S12" s="125"/>
      <c r="T12" s="125"/>
      <c r="U12" s="125"/>
      <c r="V12" s="125"/>
      <c r="W12" s="125"/>
      <c r="X12" s="125"/>
      <c r="Y12" s="125"/>
      <c r="Z12" s="126"/>
      <c r="AA12" s="54"/>
      <c r="AB12" s="54"/>
      <c r="AC12" s="54"/>
      <c r="AD12" s="54"/>
      <c r="AE12" s="47"/>
      <c r="AF12" s="62"/>
      <c r="AG12" s="63"/>
      <c r="AH12" s="63"/>
      <c r="AI12" s="113"/>
      <c r="AJ12" s="113"/>
      <c r="AK12" s="113"/>
      <c r="AL12" s="113"/>
      <c r="AM12" s="113"/>
      <c r="AN12" s="113"/>
      <c r="AO12" s="113"/>
      <c r="AP12" s="113"/>
      <c r="AQ12" s="113"/>
      <c r="AR12" s="113"/>
      <c r="AS12" s="113"/>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95" customHeight="1" x14ac:dyDescent="0.3">
      <c r="A13" s="46"/>
      <c r="B13" s="46"/>
      <c r="C13" s="46"/>
      <c r="D13" s="46"/>
      <c r="E13" s="46"/>
      <c r="F13" s="46"/>
      <c xmlns="http://schemas.openxmlformats.org/spreadsheetml/2006/main" r="G13" s="64" t="s">
        <v>13</v>
      </c>
      <c r="H13" s="124"/>
      <c r="I13" s="125"/>
      <c r="J13" s="125"/>
      <c r="K13" s="125"/>
      <c r="L13" s="125"/>
      <c r="M13" s="125"/>
      <c r="N13" s="125"/>
      <c r="O13" s="125"/>
      <c r="P13" s="125"/>
      <c r="Q13" s="125"/>
      <c r="R13" s="125"/>
      <c r="S13" s="125"/>
      <c r="T13" s="125"/>
      <c r="U13" s="125"/>
      <c r="V13" s="125"/>
      <c r="W13" s="125"/>
      <c r="X13" s="125"/>
      <c r="Y13" s="125"/>
      <c r="Z13" s="126"/>
      <c r="AA13" s="65"/>
      <c r="AB13" s="65"/>
      <c r="AC13" s="65"/>
      <c r="AD13" s="54"/>
      <c r="AE13" s="47"/>
      <c r="AF13" s="66"/>
      <c r="AG13" s="63"/>
      <c r="AH13" s="63"/>
      <c xmlns="http://schemas.openxmlformats.org/spreadsheetml/2006/main" r="AI13" s="120" t="s">
        <v>14</v>
      </c>
      <c r="AJ13" s="120"/>
      <c r="AK13" s="120"/>
      <c r="AL13" s="120"/>
      <c r="AM13" s="120"/>
      <c r="AN13" s="120"/>
      <c r="AO13" s="120"/>
      <c r="AP13" s="120"/>
      <c r="AQ13" s="120"/>
      <c r="AR13" s="120"/>
      <c r="AS13" s="120"/>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95" customHeight="1" x14ac:dyDescent="0.3">
      <c r="A14" s="64"/>
      <c r="B14" s="39"/>
      <c r="C14" s="39"/>
      <c r="D14" s="39"/>
      <c r="E14" s="39"/>
      <c r="F14" s="39"/>
      <c xmlns="http://schemas.openxmlformats.org/spreadsheetml/2006/main" r="G14" s="64" t="s">
        <v>15</v>
      </c>
      <c r="H14" s="124"/>
      <c r="I14" s="125"/>
      <c r="J14" s="125"/>
      <c r="K14" s="125"/>
      <c r="L14" s="125"/>
      <c r="M14" s="125"/>
      <c r="N14" s="125"/>
      <c r="O14" s="125"/>
      <c r="P14" s="125"/>
      <c r="Q14" s="126"/>
      <c r="R14" s="127"/>
      <c r="S14" s="128"/>
      <c r="T14" s="128"/>
      <c r="U14" s="129"/>
      <c r="V14" s="127"/>
      <c r="W14" s="128"/>
      <c r="X14" s="128"/>
      <c r="Y14" s="128"/>
      <c r="Z14" s="129"/>
      <c r="AA14" s="65"/>
      <c r="AB14" s="65"/>
      <c r="AC14" s="65"/>
      <c r="AD14" s="54"/>
      <c r="AE14" s="47"/>
      <c r="AF14" s="67"/>
      <c r="AG14" s="67"/>
      <c r="AH14" s="67"/>
      <c xmlns="http://schemas.openxmlformats.org/spreadsheetml/2006/main" r="AI14" s="134" t="s">
        <v>16</v>
      </c>
      <c r="AJ14" s="134"/>
      <c r="AK14" s="134"/>
      <c r="AL14" s="134"/>
      <c r="AM14" s="134"/>
      <c r="AN14" s="134"/>
      <c r="AO14" s="134"/>
      <c r="AP14" s="134"/>
      <c r="AQ14" s="134"/>
      <c r="AR14" s="134"/>
      <c r="AS14" s="134"/>
      <c r="AT14" s="114"/>
      <c r="AU14" s="114"/>
      <c r="AV14" s="114"/>
      <c r="AW14" s="114"/>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96"/>
      <c r="I15" s="96"/>
      <c r="J15" s="96"/>
      <c r="K15" s="96"/>
      <c r="L15" s="96"/>
      <c r="M15" s="96"/>
      <c r="N15" s="96"/>
      <c r="O15" s="96"/>
      <c r="P15" s="96"/>
      <c r="Q15" s="96"/>
      <c r="R15" s="96"/>
      <c r="S15" s="96"/>
      <c r="T15" s="96"/>
      <c r="U15" s="96"/>
      <c r="V15" s="96"/>
      <c r="W15" s="96"/>
      <c r="X15" s="96"/>
      <c r="Y15" s="96"/>
      <c r="Z15" s="65"/>
      <c r="AA15" s="65"/>
      <c r="AB15" s="65"/>
      <c r="AC15" s="65"/>
      <c r="AD15" s="54"/>
      <c r="AE15" s="54"/>
      <c r="AF15" s="67"/>
      <c r="AG15" s="67"/>
      <c r="AH15" s="67"/>
      <c r="AI15" s="134"/>
      <c r="AJ15" s="134"/>
      <c r="AK15" s="134"/>
      <c r="AL15" s="134"/>
      <c r="AM15" s="134"/>
      <c r="AN15" s="134"/>
      <c r="AO15" s="134"/>
      <c r="AP15" s="134"/>
      <c r="AQ15" s="134"/>
      <c r="AR15" s="134"/>
      <c r="AS15" s="134"/>
      <c r="AT15" s="114"/>
      <c r="AU15" s="114"/>
      <c r="AV15" s="114"/>
      <c r="AW15" s="114"/>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54"/>
      <c r="AE16" s="54"/>
      <c r="AF16" s="67"/>
      <c r="AG16" s="67"/>
      <c r="AH16" s="67"/>
      <c r="AI16" s="114"/>
      <c r="AJ16" s="114"/>
      <c r="AK16" s="114"/>
      <c r="AL16" s="114"/>
      <c r="AM16" s="114"/>
      <c r="AN16" s="114"/>
      <c r="AO16" s="114"/>
      <c r="AP16" s="114"/>
      <c r="AQ16" s="114"/>
      <c r="AR16" s="114"/>
      <c r="AS16" s="114"/>
      <c r="AT16" s="114"/>
      <c r="AU16" s="114"/>
      <c r="AV16" s="114"/>
      <c r="AW16" s="114"/>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21.75" customHeight="1" x14ac:dyDescent="0.25">
      <c xmlns="http://schemas.openxmlformats.org/spreadsheetml/2006/main" r="A18" s="70" t="s">
        <v>17</v>
      </c>
      <c xmlns="http://schemas.openxmlformats.org/spreadsheetml/2006/main" r="B18" s="168" t="s">
        <v>18</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71"/>
      <c r="AA18" s="71"/>
      <c r="AB18" s="71"/>
      <c r="AC18" s="72"/>
      <c r="AD18" s="72"/>
      <c r="AE18" s="72"/>
      <c r="AF18" s="73"/>
      <c xmlns="http://schemas.openxmlformats.org/spreadsheetml/2006/main" r="AG18" s="74" t="s">
        <v>17</v>
      </c>
      <c r="AH18" s="131"/>
      <c r="AI18" s="132"/>
      <c r="AJ18" s="132"/>
      <c r="AK18" s="132"/>
      <c r="AL18" s="132"/>
      <c r="AM18" s="132"/>
      <c r="AN18" s="132"/>
      <c r="AO18" s="132"/>
      <c r="AP18" s="132"/>
      <c r="AQ18" s="132"/>
      <c r="AR18" s="132"/>
      <c r="AS18" s="133"/>
      <c r="AT18" s="12"/>
      <c r="AU18" s="12"/>
      <c r="AV18" s="12"/>
      <c r="AW18" s="162"/>
      <c r="AX18" s="162"/>
      <c r="AY18" s="162"/>
      <c r="AZ18" s="162"/>
      <c r="BA18" s="160"/>
      <c r="BB18" s="160"/>
      <c r="BC18" s="160"/>
      <c r="BD18" s="160"/>
      <c r="BE18" s="21"/>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xmlns="http://schemas.openxmlformats.org/spreadsheetml/2006/main" r="A19" s="75" t="s">
        <v>19</v>
      </c>
      <c xmlns="http://schemas.openxmlformats.org/spreadsheetml/2006/main" r="B19" s="170" t="s">
        <v>20</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43"/>
      <c xmlns="http://schemas.openxmlformats.org/spreadsheetml/2006/main" r="AG19" s="76" t="s">
        <v>19</v>
      </c>
      <c r="AH19" s="131"/>
      <c r="AI19" s="132"/>
      <c r="AJ19" s="132"/>
      <c r="AK19" s="132"/>
      <c r="AL19" s="132"/>
      <c r="AM19" s="132"/>
      <c r="AN19" s="132"/>
      <c r="AO19" s="132"/>
      <c r="AP19" s="132"/>
      <c r="AQ19" s="132"/>
      <c r="AR19" s="132"/>
      <c r="AS19" s="133"/>
      <c r="AT19" s="12"/>
      <c r="AU19" s="12"/>
      <c r="AV19" s="12"/>
      <c r="AW19" s="32"/>
      <c r="AX19" s="32"/>
      <c r="AY19" s="32"/>
      <c r="AZ19" s="32"/>
      <c r="BA19" s="31"/>
      <c r="BB19" s="31"/>
      <c r="BC19" s="31"/>
      <c r="BD19" s="31"/>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xmlns="http://schemas.openxmlformats.org/spreadsheetml/2006/main" r="A20" s="75" t="s">
        <v>21</v>
      </c>
      <c xmlns="http://schemas.openxmlformats.org/spreadsheetml/2006/main" r="B20" s="77" t="s">
        <v>22</v>
      </c>
      <c r="C20" s="77"/>
      <c r="D20" s="77"/>
      <c r="E20" s="77"/>
      <c r="F20" s="77"/>
      <c r="G20" s="77"/>
      <c r="H20" s="77"/>
      <c r="I20" s="77"/>
      <c r="J20" s="77"/>
      <c r="K20" s="77"/>
      <c r="L20" s="77"/>
      <c r="M20" s="77"/>
      <c r="N20" s="77"/>
      <c r="O20" s="77"/>
      <c r="P20" s="77"/>
      <c r="Q20" s="77"/>
      <c r="R20" s="77"/>
      <c r="S20" s="77"/>
      <c r="T20" s="77"/>
      <c r="U20" s="77"/>
      <c r="V20" s="78"/>
      <c r="W20" s="78"/>
      <c r="X20" s="78"/>
      <c r="Y20" s="78"/>
      <c r="Z20" s="78"/>
      <c r="AA20" s="78"/>
      <c r="AB20" s="78"/>
      <c r="AC20" s="72"/>
      <c r="AD20" s="72"/>
      <c r="AE20" s="72"/>
      <c r="AF20" s="43"/>
      <c xmlns="http://schemas.openxmlformats.org/spreadsheetml/2006/main" r="AG20" s="76" t="s">
        <v>21</v>
      </c>
      <c r="AH20" s="163">
        <f>AH18-AH19</f>
        <v>0</v>
      </c>
      <c r="AI20" s="164"/>
      <c r="AJ20" s="164"/>
      <c r="AK20" s="164"/>
      <c r="AL20" s="164"/>
      <c r="AM20" s="164"/>
      <c r="AN20" s="164"/>
      <c r="AO20" s="164"/>
      <c r="AP20" s="164"/>
      <c r="AQ20" s="164"/>
      <c r="AR20" s="164"/>
      <c r="AS20" s="165"/>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xmlns="http://schemas.openxmlformats.org/spreadsheetml/2006/main" r="A21" s="75" t="s">
        <v>23</v>
      </c>
      <c xmlns="http://schemas.openxmlformats.org/spreadsheetml/2006/main" r="B21" s="77" t="s">
        <v>24</v>
      </c>
      <c r="C21" s="77"/>
      <c r="D21" s="77"/>
      <c r="E21" s="77"/>
      <c r="F21" s="77"/>
      <c r="G21" s="77"/>
      <c r="H21" s="77"/>
      <c r="I21" s="77"/>
      <c r="J21" s="77"/>
      <c r="K21" s="77"/>
      <c r="L21" s="77"/>
      <c r="M21" s="77"/>
      <c r="N21" s="77"/>
      <c r="O21" s="77"/>
      <c r="P21" s="77"/>
      <c r="Q21" s="77"/>
      <c r="R21" s="77"/>
      <c r="S21" s="77"/>
      <c r="T21" s="77"/>
      <c r="U21" s="77"/>
      <c r="V21" s="77"/>
      <c r="W21" s="77"/>
      <c r="X21" s="77"/>
      <c r="Y21" s="77"/>
      <c r="Z21" s="79"/>
      <c r="AA21" s="79"/>
      <c r="AB21" s="79"/>
      <c r="AC21" s="72"/>
      <c r="AD21" s="72"/>
      <c r="AE21" s="72"/>
      <c r="AF21" s="43"/>
      <c xmlns="http://schemas.openxmlformats.org/spreadsheetml/2006/main" r="AG21" s="76" t="s">
        <v>23</v>
      </c>
      <c r="AH21" s="131"/>
      <c r="AI21" s="132"/>
      <c r="AJ21" s="132"/>
      <c r="AK21" s="132"/>
      <c r="AL21" s="132"/>
      <c r="AM21" s="132"/>
      <c r="AN21" s="132"/>
      <c r="AO21" s="132"/>
      <c r="AP21" s="132"/>
      <c r="AQ21" s="132"/>
      <c r="AR21" s="132"/>
      <c r="AS21" s="133"/>
      <c r="AT21" s="12"/>
      <c r="AU21" s="12"/>
      <c r="AV21" s="12"/>
      <c r="AW21" s="12"/>
      <c r="AX21" s="12"/>
      <c r="AY21" s="12"/>
      <c r="AZ21" s="12"/>
      <c r="BA21" s="12"/>
      <c r="BB21" s="12"/>
      <c r="BC21" s="12"/>
      <c r="BD21" s="12"/>
      <c r="BE21" s="12" t="s">
        <v>25</v>
      </c>
      <c r="BF21" s="12"/>
      <c r="BG21" s="12"/>
      <c r="BH21" s="12"/>
      <c r="BI21" s="12"/>
      <c r="BJ21" s="12"/>
      <c r="BK21" s="12"/>
      <c r="BL21" s="12"/>
      <c r="BM21" s="12"/>
      <c r="BN21" s="12"/>
      <c r="BO21" s="12"/>
      <c r="BP21" s="12"/>
      <c r="BQ21" s="12"/>
      <c r="BR21" s="12"/>
      <c r="BS21" s="12"/>
      <c r="BT21" s="12"/>
      <c r="BU21" s="12"/>
      <c r="BV21" s="12"/>
      <c r="BW21" s="12"/>
      <c r="BX21" s="12"/>
      <c r="BY21" s="12"/>
      <c r="BZ21" s="12"/>
      <c r="CA21" s="17"/>
      <c r="CB21" s="12"/>
      <c r="CC21" s="12"/>
      <c r="CD21" s="12"/>
      <c r="CE21" s="12"/>
      <c r="CF21" s="12"/>
      <c r="CG21" s="12"/>
      <c r="CH21" s="12"/>
      <c r="CI21" s="12"/>
      <c r="CJ21" s="12"/>
      <c r="CK21" s="12"/>
      <c r="CL21" s="12"/>
      <c r="CM21" s="12"/>
      <c r="CN21" s="12"/>
      <c r="CO21" s="12"/>
      <c r="CP21" s="12"/>
      <c r="CQ21" s="12"/>
      <c r="CR21" s="12"/>
      <c r="CS21" s="12"/>
      <c r="CT21" s="12"/>
      <c r="CU21" s="12"/>
      <c r="CV21" s="12"/>
    </row>
    <row r="22" spans="1:100" ht="21.75" customHeight="1" x14ac:dyDescent="0.25">
      <c xmlns="http://schemas.openxmlformats.org/spreadsheetml/2006/main" r="A22" s="75" t="s">
        <v>26</v>
      </c>
      <c xmlns="http://schemas.openxmlformats.org/spreadsheetml/2006/main" r="B22" s="79" t="s">
        <v>27</v>
      </c>
      <c r="C22" s="77"/>
      <c r="D22" s="77"/>
      <c r="E22" s="77"/>
      <c r="F22" s="77"/>
      <c r="G22" s="77"/>
      <c r="H22" s="77"/>
      <c r="I22" s="77"/>
      <c r="J22" s="77"/>
      <c r="K22" s="77"/>
      <c r="L22" s="77"/>
      <c r="M22" s="77"/>
      <c r="N22" s="77"/>
      <c r="O22" s="77"/>
      <c r="P22" s="77"/>
      <c r="Q22" s="77"/>
      <c r="R22" s="77"/>
      <c r="S22" s="77"/>
      <c r="T22" s="77"/>
      <c r="U22" s="77"/>
      <c r="V22" s="77"/>
      <c r="W22" s="77"/>
      <c r="X22" s="77"/>
      <c r="Y22" s="77"/>
      <c r="Z22" s="79"/>
      <c r="AA22" s="79"/>
      <c r="AB22" s="79"/>
      <c r="AC22" s="72"/>
      <c r="AD22" s="72"/>
      <c r="AE22" s="72"/>
      <c r="AF22" s="43"/>
      <c xmlns="http://schemas.openxmlformats.org/spreadsheetml/2006/main" r="AG22" s="76" t="s">
        <v>26</v>
      </c>
      <c r="AH22" s="163">
        <f>AH20-AH21</f>
        <v>0</v>
      </c>
      <c r="AI22" s="164"/>
      <c r="AJ22" s="164"/>
      <c r="AK22" s="164"/>
      <c r="AL22" s="164"/>
      <c r="AM22" s="164"/>
      <c r="AN22" s="164"/>
      <c r="AO22" s="164"/>
      <c r="AP22" s="164"/>
      <c r="AQ22" s="164"/>
      <c r="AR22" s="164"/>
      <c r="AS22" s="165"/>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22"/>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xmlns="http://schemas.openxmlformats.org/spreadsheetml/2006/main" r="A23" s="75" t="s">
        <v>28</v>
      </c>
      <c xmlns="http://schemas.openxmlformats.org/spreadsheetml/2006/main" r="B23" s="77" t="s">
        <v>29</v>
      </c>
      <c r="C23" s="77"/>
      <c r="D23" s="77"/>
      <c r="E23" s="77"/>
      <c r="F23" s="77"/>
      <c r="G23" s="77"/>
      <c r="H23" s="77"/>
      <c r="I23" s="77"/>
      <c r="J23" s="80"/>
      <c r="K23" s="77"/>
      <c r="L23" s="77"/>
      <c r="M23" s="77"/>
      <c r="N23" s="77"/>
      <c r="O23" s="77"/>
      <c r="P23" s="77"/>
      <c r="Q23" s="77"/>
      <c r="R23" s="77"/>
      <c r="S23" s="77"/>
      <c r="T23" s="77"/>
      <c r="U23" s="77"/>
      <c r="V23" s="77"/>
      <c r="W23" s="77"/>
      <c r="X23" s="77"/>
      <c r="Y23" s="77"/>
      <c r="Z23" s="79"/>
      <c r="AA23" s="79"/>
      <c r="AB23" s="79"/>
      <c r="AC23" s="72"/>
      <c r="AD23" s="72"/>
      <c r="AE23" s="72"/>
      <c r="AF23" s="43"/>
      <c xmlns="http://schemas.openxmlformats.org/spreadsheetml/2006/main" r="AG23" s="81" t="s">
        <v>28</v>
      </c>
      <c r="AH23" s="163">
        <f>IF(AH22&gt;0,AH22,0)</f>
        <v>0</v>
      </c>
      <c r="AI23" s="164"/>
      <c r="AJ23" s="164"/>
      <c r="AK23" s="164"/>
      <c r="AL23" s="164"/>
      <c r="AM23" s="164"/>
      <c r="AN23" s="164"/>
      <c r="AO23" s="164"/>
      <c r="AP23" s="164"/>
      <c r="AQ23" s="164"/>
      <c r="AR23" s="164"/>
      <c r="AS23" s="165"/>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xmlns="http://schemas.openxmlformats.org/spreadsheetml/2006/main" r="A24" s="75" t="s">
        <v>30</v>
      </c>
      <c xmlns="http://schemas.openxmlformats.org/spreadsheetml/2006/main" r="B24" s="103" t="s">
        <v>31</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xmlns="http://schemas.openxmlformats.org/spreadsheetml/2006/main" r="AG24" s="81" t="s">
        <v>30</v>
      </c>
      <c r="AH24" s="163">
        <f>IF(AH23&gt;0,50000,0)</f>
        <v>0</v>
      </c>
      <c r="AI24" s="164"/>
      <c r="AJ24" s="164"/>
      <c r="AK24" s="164"/>
      <c r="AL24" s="164"/>
      <c r="AM24" s="164"/>
      <c r="AN24" s="164"/>
      <c r="AO24" s="164"/>
      <c r="AP24" s="164"/>
      <c r="AQ24" s="164"/>
      <c r="AR24" s="164"/>
      <c r="AS24" s="165"/>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xmlns="http://schemas.openxmlformats.org/spreadsheetml/2006/main" r="A25" s="82" t="s">
        <v>32</v>
      </c>
      <c xmlns="http://schemas.openxmlformats.org/spreadsheetml/2006/main" r="B25" s="72" t="s">
        <v>33</v>
      </c>
      <c r="C25" s="78"/>
      <c r="D25" s="78"/>
      <c r="E25" s="78"/>
      <c r="F25" s="83"/>
      <c r="G25" s="84"/>
      <c r="H25" s="84"/>
      <c r="I25" s="84"/>
      <c r="J25" s="84"/>
      <c r="K25" s="84"/>
      <c r="L25" s="84"/>
      <c r="M25" s="84"/>
      <c r="N25" s="84"/>
      <c r="O25" s="84"/>
      <c r="P25" s="84"/>
      <c r="Q25" s="84"/>
      <c r="R25" s="84"/>
      <c r="S25" s="84"/>
      <c r="T25" s="69"/>
      <c r="U25" s="159"/>
      <c r="V25" s="159"/>
      <c r="W25" s="159"/>
      <c r="X25" s="159"/>
      <c r="Y25" s="159"/>
      <c r="Z25" s="85"/>
      <c r="AA25" s="86"/>
      <c r="AB25" s="86"/>
      <c r="AC25" s="72"/>
      <c r="AD25" s="72"/>
      <c r="AE25" s="72"/>
      <c r="AF25" s="86"/>
      <c xmlns="http://schemas.openxmlformats.org/spreadsheetml/2006/main" r="AG25" s="74" t="s">
        <v>32</v>
      </c>
      <c r="AH25" s="163">
        <f>IF(AH23-AH24&lt;0,0, AH23-AH24)</f>
        <v>0</v>
      </c>
      <c r="AI25" s="164"/>
      <c r="AJ25" s="164"/>
      <c r="AK25" s="164"/>
      <c r="AL25" s="164"/>
      <c r="AM25" s="164"/>
      <c r="AN25" s="164"/>
      <c r="AO25" s="164"/>
      <c r="AP25" s="164"/>
      <c r="AQ25" s="164"/>
      <c r="AR25" s="164"/>
      <c r="AS25" s="165"/>
      <c r="AU25" s="12"/>
      <c r="AV25" s="12"/>
      <c r="AW25" s="12"/>
      <c r="AX25" s="2"/>
      <c r="AY25" s="2"/>
      <c r="AZ25" s="2"/>
      <c r="BA25" s="2"/>
      <c r="BB25" s="2"/>
      <c r="BC25" s="2"/>
      <c r="BD25" s="2"/>
      <c r="BE25" s="2"/>
      <c r="BF25" s="2"/>
      <c r="BG25" s="2"/>
      <c r="BH25" s="2"/>
      <c r="BI25" s="2"/>
      <c r="BJ25" s="2"/>
      <c r="BK25" s="2"/>
      <c r="BL25" s="15"/>
      <c r="BM25" s="15"/>
      <c r="BN25" s="12"/>
      <c r="BO25" s="12"/>
      <c r="BP25" s="12"/>
      <c r="BQ25" s="12"/>
      <c r="BR25" s="12"/>
      <c r="BS25" s="12"/>
      <c r="BT25" s="12"/>
      <c r="BU25" s="12"/>
      <c r="BV25" s="12"/>
      <c r="BW25" s="12"/>
      <c r="BX25" s="12"/>
      <c r="BY25" s="12"/>
      <c r="BZ25" s="12"/>
      <c r="CA25" s="23"/>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xmlns="http://schemas.openxmlformats.org/spreadsheetml/2006/main" r="A26" s="75" t="s">
        <v>34</v>
      </c>
      <c xmlns="http://schemas.openxmlformats.org/spreadsheetml/2006/main" r="B26" s="77" t="s">
        <v>35</v>
      </c>
      <c r="C26" s="77"/>
      <c r="D26" s="77"/>
      <c r="E26" s="77"/>
      <c r="F26" s="77"/>
      <c r="G26" s="77"/>
      <c r="H26" s="77"/>
      <c r="I26" s="77"/>
      <c r="J26" s="80"/>
      <c r="K26" s="77"/>
      <c r="L26" s="77"/>
      <c r="M26" s="77"/>
      <c r="N26" s="77"/>
      <c r="O26" s="77"/>
      <c r="P26" s="77"/>
      <c r="Q26" s="77"/>
      <c r="R26" s="77"/>
      <c r="S26" s="77"/>
      <c r="T26" s="77"/>
      <c r="U26" s="77"/>
      <c r="V26" s="77"/>
      <c r="W26" s="77"/>
      <c r="X26" s="77"/>
      <c r="Y26" s="77"/>
      <c r="Z26" s="79"/>
      <c r="AA26" s="79"/>
      <c r="AB26" s="79"/>
      <c r="AC26" s="72"/>
      <c r="AD26" s="72"/>
      <c r="AE26" s="72"/>
      <c r="AF26" s="43"/>
      <c xmlns="http://schemas.openxmlformats.org/spreadsheetml/2006/main" r="AG26" s="76" t="s">
        <v>34</v>
      </c>
      <c r="AH26" s="163">
        <f>AH25*0.0117</f>
        <v>0</v>
      </c>
      <c r="AI26" s="164"/>
      <c r="AJ26" s="164"/>
      <c r="AK26" s="164"/>
      <c r="AL26" s="164"/>
      <c r="AM26" s="164"/>
      <c r="AN26" s="164"/>
      <c r="AO26" s="164"/>
      <c r="AP26" s="164"/>
      <c r="AQ26" s="164"/>
      <c r="AR26" s="164"/>
      <c r="AS26" s="165"/>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xmlns="http://schemas.openxmlformats.org/spreadsheetml/2006/main" r="A27" s="87" t="s">
        <v>36</v>
      </c>
      <c r="B27" s="87"/>
      <c r="C27" s="87"/>
      <c r="D27" s="87"/>
      <c r="E27" s="87"/>
      <c r="F27" s="87"/>
      <c r="G27" s="87"/>
      <c r="H27" s="87"/>
      <c r="I27" s="87"/>
      <c r="J27" s="87"/>
      <c r="K27" s="87"/>
      <c r="L27" s="87"/>
      <c r="M27" s="87"/>
      <c r="N27" s="87"/>
      <c r="O27" s="87"/>
      <c r="P27" s="87"/>
      <c r="Q27" s="87"/>
      <c r="R27" s="87"/>
      <c r="S27" s="87"/>
      <c r="T27" s="87"/>
      <c r="U27" s="87"/>
      <c r="V27" s="87"/>
      <c r="W27" s="87"/>
      <c r="X27" s="87"/>
      <c r="Y27" s="77"/>
      <c r="Z27" s="79"/>
      <c r="AA27" s="79"/>
      <c r="AB27" s="79"/>
      <c r="AC27" s="72"/>
      <c r="AD27" s="72"/>
      <c r="AE27" s="72"/>
      <c r="AF27" s="43"/>
      <c xmlns="http://schemas.openxmlformats.org/spreadsheetml/2006/main" r="AG27" s="76" t="s">
        <v>37</v>
      </c>
      <c r="AH27" s="131"/>
      <c r="AI27" s="132"/>
      <c r="AJ27" s="132"/>
      <c r="AK27" s="132"/>
      <c r="AL27" s="132"/>
      <c r="AM27" s="132"/>
      <c r="AN27" s="132"/>
      <c r="AO27" s="132"/>
      <c r="AP27" s="132"/>
      <c r="AQ27" s="132"/>
      <c r="AR27" s="132"/>
      <c r="AS27" s="133"/>
      <c r="AU27" s="12"/>
      <c r="AV27" s="12"/>
      <c r="AW27" s="12"/>
      <c r="AX27" s="2"/>
      <c r="AY27" s="2"/>
      <c r="AZ27" s="2"/>
      <c r="BA27" s="2"/>
      <c r="BB27" s="2"/>
      <c r="BC27" s="2"/>
      <c r="BD27" s="2"/>
      <c r="BE27" s="2"/>
      <c r="BF27" s="2"/>
      <c r="BG27" s="2"/>
      <c r="BH27" s="2"/>
      <c r="BI27" s="2"/>
      <c r="BJ27" s="2"/>
      <c r="BK27" s="2"/>
      <c r="BL27" s="15"/>
      <c r="BM27" s="15"/>
      <c r="BN27" s="15"/>
      <c r="BO27" s="15"/>
      <c r="BP27" s="15"/>
      <c r="BQ27" s="15"/>
      <c r="BR27" s="15"/>
      <c r="BS27" s="15"/>
      <c r="BT27" s="15"/>
      <c r="BU27" s="15"/>
      <c r="BV27" s="15"/>
      <c r="BW27" s="15"/>
      <c r="BX27" s="15"/>
      <c r="BY27" s="15"/>
      <c r="BZ27" s="15"/>
      <c r="CA27" s="28"/>
      <c r="CB27" s="15"/>
      <c r="CC27" s="15"/>
      <c r="CD27" s="15"/>
      <c r="CE27" s="15"/>
      <c r="CF27" s="15"/>
      <c r="CG27" s="15"/>
      <c r="CH27" s="15"/>
      <c r="CI27" s="12"/>
      <c r="CJ27" s="12"/>
      <c r="CK27" s="12"/>
      <c r="CL27" s="12"/>
      <c r="CM27" s="12"/>
      <c r="CN27" s="12"/>
      <c r="CO27" s="12"/>
      <c r="CP27" s="12"/>
      <c r="CQ27" s="12"/>
      <c r="CR27" s="12"/>
      <c r="CS27" s="12"/>
      <c r="CT27" s="12"/>
      <c r="CU27" s="12"/>
      <c r="CV27" s="12"/>
    </row>
    <row r="28" spans="1:100" ht="21.75" customHeight="1" x14ac:dyDescent="0.25">
      <c xmlns="http://schemas.openxmlformats.org/spreadsheetml/2006/main" r="A28" s="75" t="s">
        <v>38</v>
      </c>
      <c xmlns="http://schemas.openxmlformats.org/spreadsheetml/2006/main" r="B28" s="77" t="s">
        <v>39</v>
      </c>
      <c r="C28" s="77"/>
      <c r="D28" s="77"/>
      <c r="E28" s="77"/>
      <c r="F28" s="77"/>
      <c r="G28" s="77"/>
      <c r="H28" s="77"/>
      <c r="I28" s="77"/>
      <c r="J28" s="77"/>
      <c r="K28" s="77"/>
      <c r="L28" s="77"/>
      <c r="M28" s="77"/>
      <c r="N28" s="77"/>
      <c r="O28" s="77"/>
      <c r="P28" s="77"/>
      <c r="Q28" s="77"/>
      <c r="R28" s="77"/>
      <c r="S28" s="77"/>
      <c r="T28" s="77"/>
      <c r="U28" s="77"/>
      <c r="V28" s="88"/>
      <c r="W28" s="88"/>
      <c r="X28" s="88"/>
      <c r="Y28" s="88"/>
      <c r="Z28" s="89"/>
      <c r="AA28" s="89"/>
      <c r="AB28" s="89"/>
      <c r="AC28" s="72"/>
      <c r="AD28" s="72"/>
      <c r="AE28" s="72"/>
      <c r="AF28" s="43"/>
      <c xmlns="http://schemas.openxmlformats.org/spreadsheetml/2006/main" r="AG28" s="76" t="s">
        <v>38</v>
      </c>
      <c r="AH28" s="131"/>
      <c r="AI28" s="132"/>
      <c r="AJ28" s="132"/>
      <c r="AK28" s="132"/>
      <c r="AL28" s="132"/>
      <c r="AM28" s="132"/>
      <c r="AN28" s="132"/>
      <c r="AO28" s="132"/>
      <c r="AP28" s="132"/>
      <c r="AQ28" s="132"/>
      <c r="AR28" s="132"/>
      <c r="AS28" s="133"/>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xmlns="http://schemas.openxmlformats.org/spreadsheetml/2006/main" r="A29" s="75" t="s">
        <v>40</v>
      </c>
      <c xmlns="http://schemas.openxmlformats.org/spreadsheetml/2006/main" r="B29" s="77" t="s">
        <v>41</v>
      </c>
      <c r="C29" s="77"/>
      <c r="D29" s="77"/>
      <c r="E29" s="77"/>
      <c r="F29" s="77"/>
      <c r="G29" s="77"/>
      <c r="H29" s="77"/>
      <c r="I29" s="77"/>
      <c r="J29" s="77"/>
      <c r="K29" s="77"/>
      <c r="L29" s="77"/>
      <c r="M29" s="77"/>
      <c r="N29" s="77"/>
      <c r="O29" s="77"/>
      <c r="P29" s="77"/>
      <c r="Q29" s="77"/>
      <c r="R29" s="77"/>
      <c r="S29" s="77"/>
      <c r="T29" s="77"/>
      <c r="U29" s="77"/>
      <c r="V29" s="77"/>
      <c r="W29" s="77"/>
      <c r="X29" s="77"/>
      <c r="Y29" s="77"/>
      <c r="Z29" s="79"/>
      <c r="AA29" s="79"/>
      <c r="AB29" s="79"/>
      <c r="AC29" s="72"/>
      <c r="AD29" s="72"/>
      <c r="AE29" s="72"/>
      <c r="AF29" s="43"/>
      <c xmlns="http://schemas.openxmlformats.org/spreadsheetml/2006/main" r="AG29" s="76" t="s">
        <v>40</v>
      </c>
      <c r="AH29" s="163">
        <f>AH26-AH27-AH28</f>
        <v>0</v>
      </c>
      <c r="AI29" s="164"/>
      <c r="AJ29" s="164"/>
      <c r="AK29" s="164"/>
      <c r="AL29" s="164"/>
      <c r="AM29" s="164"/>
      <c r="AN29" s="164"/>
      <c r="AO29" s="164"/>
      <c r="AP29" s="164"/>
      <c r="AQ29" s="164"/>
      <c r="AR29" s="164"/>
      <c r="AS29" s="165"/>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xmlns="http://schemas.openxmlformats.org/spreadsheetml/2006/main" r="A30" s="75" t="s">
        <v>42</v>
      </c>
      <c xmlns="http://schemas.openxmlformats.org/spreadsheetml/2006/main" r="B30" s="77" t="str">
        <f>CONCATENATE("PENALTY (LINE 12 x ",P30,"%)  See Instructions")</f>
        <v>PENALIZACIÓN (LÍNEA 12 x 0 %) Consulte las instrucciones</v>
      </c>
      <c r="C30" s="77"/>
      <c r="D30" s="77"/>
      <c r="E30" s="77"/>
      <c r="F30" s="77"/>
      <c r="G30" s="77"/>
      <c r="H30" s="77"/>
      <c r="I30" s="77"/>
      <c r="J30" s="77"/>
      <c r="K30" s="77"/>
      <c r="L30" s="77"/>
      <c r="M30" s="77"/>
      <c r="N30" s="77"/>
      <c r="O30" s="77"/>
      <c r="P30" s="90">
        <f>IF(ISBLANK(AN9),0,(PRODUCT(100,VLOOKUP(AN9,Sheet1!$A$1:$G$86,IF(AN11&lt;=AN10,2,IF(AN11&lt;=AN10+10,3,IF(AN11&lt;=AN10+15,4,IF(AN11&lt;=AN10+20,5,IF(AN11&lt;=AN10+30,6,7)))))))))</f>
        <v>0</v>
      </c>
      <c r="Q30" s="77"/>
      <c r="R30" s="77"/>
      <c r="S30" s="77"/>
      <c r="T30" s="77"/>
      <c r="U30" s="77"/>
      <c r="V30" s="77"/>
      <c r="W30" s="77"/>
      <c r="X30" s="77"/>
      <c r="Y30" s="77"/>
      <c r="Z30" s="79"/>
      <c r="AA30" s="79"/>
      <c r="AB30" s="79"/>
      <c r="AC30" s="72"/>
      <c r="AD30" s="72"/>
      <c r="AE30" s="72"/>
      <c r="AF30" s="43"/>
      <c xmlns="http://schemas.openxmlformats.org/spreadsheetml/2006/main" r="AG30" s="76" t="s">
        <v>42</v>
      </c>
      <c r="AH30" s="163">
        <f>IF($BN$31+$BN$32&lt;15,0,BN31)</f>
        <v>0</v>
      </c>
      <c r="AI30" s="164"/>
      <c r="AJ30" s="164"/>
      <c r="AK30" s="164"/>
      <c r="AL30" s="164"/>
      <c r="AM30" s="164"/>
      <c r="AN30" s="164"/>
      <c r="AO30" s="164"/>
      <c r="AP30" s="164"/>
      <c r="AQ30" s="164"/>
      <c r="AR30" s="164"/>
      <c r="AS30" s="165"/>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xmlns="http://schemas.openxmlformats.org/spreadsheetml/2006/main" r="A31" s="75" t="s">
        <v>43</v>
      </c>
      <c xmlns="http://schemas.openxmlformats.org/spreadsheetml/2006/main" r="B31" s="130" t="s">
        <v>44</v>
      </c>
      <c r="C31" s="130"/>
      <c r="D31" s="130"/>
      <c r="E31" s="130"/>
      <c r="F31" s="130"/>
      <c r="G31" s="130"/>
      <c r="H31" s="130"/>
      <c r="I31" s="130"/>
      <c r="J31" s="130"/>
      <c r="K31" s="130"/>
      <c r="L31" s="130"/>
      <c r="M31" s="130"/>
      <c r="N31" s="130"/>
      <c r="O31" s="130"/>
      <c r="P31" s="130"/>
      <c r="Q31" s="130"/>
      <c r="R31" s="130"/>
      <c r="S31" s="130"/>
      <c r="T31" s="130"/>
      <c r="U31" s="130"/>
      <c r="V31" s="130"/>
      <c r="W31" s="130"/>
      <c r="X31" s="130"/>
      <c r="Y31" s="77"/>
      <c r="Z31" s="79"/>
      <c r="AA31" s="79"/>
      <c r="AB31" s="79"/>
      <c r="AC31" s="72"/>
      <c r="AD31" s="72"/>
      <c r="AE31" s="72"/>
      <c r="AF31" s="43"/>
      <c xmlns="http://schemas.openxmlformats.org/spreadsheetml/2006/main" r="AG31" s="76" t="s">
        <v>43</v>
      </c>
      <c r="AH31" s="163">
        <f>IF($BN$31+$BN$32&lt;15,0,BN32)</f>
        <v>0</v>
      </c>
      <c r="AI31" s="164"/>
      <c r="AJ31" s="164"/>
      <c r="AK31" s="164"/>
      <c r="AL31" s="164"/>
      <c r="AM31" s="164"/>
      <c r="AN31" s="164"/>
      <c r="AO31" s="164"/>
      <c r="AP31" s="164"/>
      <c r="AQ31" s="164"/>
      <c r="AR31" s="164"/>
      <c r="AS31" s="165"/>
      <c r="AU31" s="12"/>
      <c r="AV31" s="12"/>
      <c r="AW31" s="12"/>
      <c r="AX31" s="12"/>
      <c r="AY31" s="12"/>
      <c r="AZ31" s="12"/>
      <c r="BA31" s="12"/>
      <c r="BB31" s="12"/>
      <c r="BC31" s="12"/>
      <c r="BD31" s="12"/>
      <c r="BE31" s="12"/>
      <c r="BF31" s="12"/>
      <c r="BG31" s="12"/>
      <c r="BH31" s="12"/>
      <c r="BI31" s="12"/>
      <c r="BJ31" s="12"/>
      <c r="BK31" s="12"/>
      <c r="BL31" s="12"/>
      <c r="BM31" s="15"/>
      <c r="BN31" s="29">
        <f>IF(ISBLANK($AN$9),0,(PRODUCT($AH$29,VLOOKUP($AN$9,Sheet1!$A$1:$G$90,IF($AN$11&lt;=$AN$10,2,IF($AN$11&lt;=$AN$10+10,3,IF($AN$11&lt;=$AN$10+15,4,IF($AN$11&lt;=$AN$10+20,5,IF($AN$11&lt;=$AN$10+30,6,7)))))))))</f>
        <v>0</v>
      </c>
      <c r="BO31" s="29"/>
      <c r="BP31" s="29"/>
      <c r="BQ31" s="29"/>
      <c r="BR31" s="29"/>
      <c r="BS31" s="29"/>
      <c r="BT31" s="29"/>
      <c r="BU31" s="29"/>
      <c r="BV31" s="29"/>
      <c r="BW31" s="29"/>
      <c r="BX31" s="29"/>
      <c r="BY31" s="29"/>
      <c r="BZ31" s="29"/>
      <c r="CA31" s="29"/>
      <c r="CB31" s="29"/>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xmlns="http://schemas.openxmlformats.org/spreadsheetml/2006/main" r="A32" s="75" t="s">
        <v>45</v>
      </c>
      <c xmlns="http://schemas.openxmlformats.org/spreadsheetml/2006/main" r="B32" s="77" t="s">
        <v>46</v>
      </c>
      <c r="C32" s="77"/>
      <c r="D32" s="77"/>
      <c r="E32" s="77"/>
      <c r="F32" s="77"/>
      <c r="G32" s="77"/>
      <c r="H32" s="77"/>
      <c r="I32" s="77"/>
      <c r="J32" s="77"/>
      <c r="K32" s="77"/>
      <c r="L32" s="77"/>
      <c r="M32" s="77"/>
      <c r="N32" s="77"/>
      <c r="O32" s="77"/>
      <c r="P32" s="77"/>
      <c r="Q32" s="77"/>
      <c r="R32" s="77"/>
      <c r="S32" s="77"/>
      <c r="T32" s="77"/>
      <c r="U32" s="77"/>
      <c r="V32" s="77"/>
      <c r="W32" s="77"/>
      <c r="X32" s="77"/>
      <c r="Y32" s="77"/>
      <c r="Z32" s="79"/>
      <c r="AA32" s="79"/>
      <c r="AB32" s="79"/>
      <c r="AC32" s="72"/>
      <c r="AD32" s="72"/>
      <c r="AE32" s="72"/>
      <c r="AF32" s="43"/>
      <c xmlns="http://schemas.openxmlformats.org/spreadsheetml/2006/main" r="AG32" s="76" t="s">
        <v>45</v>
      </c>
      <c r="AH32" s="131"/>
      <c r="AI32" s="132"/>
      <c r="AJ32" s="132"/>
      <c r="AK32" s="132"/>
      <c r="AL32" s="132"/>
      <c r="AM32" s="132"/>
      <c r="AN32" s="132"/>
      <c r="AO32" s="132"/>
      <c r="AP32" s="132"/>
      <c r="AQ32" s="132"/>
      <c r="AR32" s="132"/>
      <c r="AS32" s="133"/>
      <c r="AU32" s="12"/>
      <c r="AV32" s="12"/>
      <c r="AW32" s="161"/>
      <c r="AX32" s="161"/>
      <c r="AY32" s="161"/>
      <c r="AZ32" s="161"/>
      <c r="BA32" s="161"/>
      <c r="BB32" s="12"/>
      <c r="BC32" s="12"/>
      <c r="BD32" s="12"/>
      <c r="BE32" s="12"/>
      <c r="BF32" s="12"/>
      <c r="BG32" s="12"/>
      <c r="BH32" s="12"/>
      <c r="BI32" s="12"/>
      <c r="BJ32" s="12"/>
      <c r="BK32" s="12"/>
      <c r="BL32" s="12"/>
      <c r="BM32" s="15"/>
      <c r="BN32" s="29">
        <f>IF($AN$11&lt;=$AN$10,0,ROUND($AH$29*0.0075,2)*((MONTH($AN$11)-MONTH($AN$9+1))+(YEAR($AN$11)-YEAR($AN$10))*12))</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xmlns="http://schemas.openxmlformats.org/spreadsheetml/2006/main" r="A33" s="75" t="s">
        <v>47</v>
      </c>
      <c xmlns="http://schemas.openxmlformats.org/spreadsheetml/2006/main" r="B33" s="77" t="s">
        <v>48</v>
      </c>
      <c r="C33" s="77"/>
      <c r="D33" s="77"/>
      <c r="E33" s="77"/>
      <c r="F33" s="77"/>
      <c r="G33" s="77"/>
      <c r="H33" s="77"/>
      <c r="I33" s="77"/>
      <c r="J33" s="77"/>
      <c r="K33" s="77"/>
      <c r="L33" s="77"/>
      <c r="M33" s="77"/>
      <c r="N33" s="77"/>
      <c r="O33" s="77"/>
      <c r="P33" s="77"/>
      <c r="Q33" s="77"/>
      <c r="R33" s="77"/>
      <c r="S33" s="77"/>
      <c r="T33" s="77"/>
      <c r="U33" s="77"/>
      <c r="V33" s="77"/>
      <c r="W33" s="77"/>
      <c r="X33" s="77"/>
      <c r="Y33" s="77"/>
      <c r="Z33" s="79"/>
      <c r="AA33" s="79"/>
      <c r="AB33" s="79"/>
      <c r="AC33" s="72"/>
      <c r="AD33" s="72"/>
      <c r="AE33" s="72"/>
      <c r="AF33" s="43"/>
      <c xmlns="http://schemas.openxmlformats.org/spreadsheetml/2006/main" r="AG33" s="76" t="s">
        <v>47</v>
      </c>
      <c r="AH33" s="163">
        <f>AH29+AH30+AH31+AH32</f>
        <v>0</v>
      </c>
      <c r="AI33" s="164"/>
      <c r="AJ33" s="164"/>
      <c r="AK33" s="164"/>
      <c r="AL33" s="164"/>
      <c r="AM33" s="164"/>
      <c r="AN33" s="164"/>
      <c r="AO33" s="164"/>
      <c r="AP33" s="164"/>
      <c r="AQ33" s="164"/>
      <c r="AR33" s="164"/>
      <c r="AS33" s="165"/>
      <c r="AU33" s="12"/>
      <c r="AV33" s="12"/>
      <c r="AW33" s="12"/>
      <c r="AX33" s="12"/>
      <c r="AY33" s="12"/>
      <c r="AZ33" s="14"/>
      <c r="BA33" s="13"/>
      <c r="BB33" s="13"/>
      <c r="BC33" s="13"/>
      <c r="BD33" s="13"/>
      <c r="BE33" s="13"/>
      <c r="BF33" s="13"/>
      <c r="BG33" s="13"/>
      <c r="BH33" s="13"/>
      <c r="BI33" s="13"/>
      <c r="BJ33" s="13"/>
      <c r="BK33" s="13"/>
      <c r="BL33" s="13"/>
      <c r="BM33" s="30"/>
      <c r="BN33" s="30"/>
      <c r="BO33" s="30"/>
      <c r="BP33" s="30"/>
      <c r="BQ33" s="30"/>
      <c r="BR33" s="30"/>
      <c r="BS33" s="15"/>
      <c r="BT33" s="15"/>
      <c r="BU33" s="15"/>
      <c r="BV33" s="15"/>
      <c r="BW33" s="15"/>
      <c r="BX33" s="15"/>
      <c r="BY33" s="15"/>
      <c r="BZ33" s="15"/>
      <c r="CA33" s="28"/>
      <c r="CB33" s="15"/>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xmlns="http://schemas.openxmlformats.org/spreadsheetml/2006/main" r="A34" s="75" t="s">
        <v>49</v>
      </c>
      <c xmlns="http://schemas.openxmlformats.org/spreadsheetml/2006/main" r="B34" s="77" t="s">
        <v>50</v>
      </c>
      <c r="C34" s="77"/>
      <c r="D34" s="77"/>
      <c r="E34" s="77"/>
      <c r="F34" s="77"/>
      <c r="G34" s="77"/>
      <c r="H34" s="77"/>
      <c r="I34" s="77"/>
      <c r="J34" s="77"/>
      <c r="K34" s="77"/>
      <c r="L34" s="77"/>
      <c r="M34" s="77"/>
      <c r="N34" s="77"/>
      <c r="O34" s="77"/>
      <c r="P34" s="77"/>
      <c r="Q34" s="77"/>
      <c r="R34" s="77"/>
      <c r="S34" s="77"/>
      <c r="T34" s="77"/>
      <c r="U34" s="77"/>
      <c r="V34" s="77"/>
      <c r="W34" s="77"/>
      <c r="X34" s="77"/>
      <c r="Y34" s="77"/>
      <c r="Z34" s="79"/>
      <c r="AA34" s="79"/>
      <c r="AB34" s="79"/>
      <c r="AC34" s="72"/>
      <c r="AD34" s="72"/>
      <c r="AE34" s="72"/>
      <c r="AF34" s="43"/>
      <c xmlns="http://schemas.openxmlformats.org/spreadsheetml/2006/main" r="AG34" s="76" t="s">
        <v>49</v>
      </c>
      <c r="AH34" s="131"/>
      <c r="AI34" s="132"/>
      <c r="AJ34" s="132"/>
      <c r="AK34" s="132"/>
      <c r="AL34" s="132"/>
      <c r="AM34" s="132"/>
      <c r="AN34" s="132"/>
      <c r="AO34" s="132"/>
      <c r="AP34" s="132"/>
      <c r="AQ34" s="132"/>
      <c r="AR34" s="132"/>
      <c r="AS34" s="133"/>
      <c r="AU34" s="12"/>
      <c r="AV34" s="12"/>
      <c r="AW34" s="12"/>
      <c r="AX34" s="12"/>
      <c r="AY34" s="12"/>
      <c r="AZ34" s="12"/>
      <c r="BA34" s="12"/>
      <c r="BB34" s="12"/>
      <c r="BC34" s="12"/>
      <c r="BD34" s="12"/>
      <c r="BE34" s="12"/>
      <c r="BF34" s="12"/>
      <c r="BG34" s="12"/>
      <c r="BH34" s="12"/>
      <c r="BI34" s="12"/>
      <c r="BJ34" s="12"/>
      <c r="BK34" s="12"/>
      <c r="BL34" s="12"/>
      <c r="BM34" s="15"/>
      <c r="BN34" s="15"/>
      <c r="BO34" s="15"/>
      <c r="BP34" s="15"/>
      <c r="BQ34" s="15"/>
      <c r="BR34" s="15"/>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xmlns="http://schemas.openxmlformats.org/spreadsheetml/2006/main" r="A35" s="75" t="s">
        <v>51</v>
      </c>
      <c xmlns="http://schemas.openxmlformats.org/spreadsheetml/2006/main" r="B35" s="103" t="s">
        <v>52</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xmlns="http://schemas.openxmlformats.org/spreadsheetml/2006/main" r="AG35" s="70" t="s">
        <v>51</v>
      </c>
      <c r="AH35" s="163">
        <f>IF(AH22&lt;0, -AH22, 0)</f>
        <v>0</v>
      </c>
      <c r="AI35" s="164"/>
      <c r="AJ35" s="164"/>
      <c r="AK35" s="164"/>
      <c r="AL35" s="164"/>
      <c r="AM35" s="164"/>
      <c r="AN35" s="164"/>
      <c r="AO35" s="164"/>
      <c r="AP35" s="164"/>
      <c r="AQ35" s="164"/>
      <c r="AR35" s="164"/>
      <c r="AS35" s="165"/>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14.25" customHeight="1" x14ac:dyDescent="0.2">
      <c r="A36" s="91" t="s">
        <v>53</v>
      </c>
      <c xmlns="http://schemas.openxmlformats.org/spreadsheetml/2006/main" r="B36" s="103" t="s">
        <v>54</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46"/>
      <c r="AH36" s="46"/>
      <c r="AI36" s="46"/>
      <c r="AJ36" s="46"/>
      <c r="AK36" s="46"/>
      <c r="AL36" s="46"/>
      <c r="AM36" s="46"/>
      <c r="AN36" s="46"/>
      <c r="AO36" s="46"/>
      <c r="AP36" s="46"/>
      <c r="AQ36" s="46"/>
      <c r="AR36" s="46"/>
      <c r="AS36" s="46"/>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20.25" customHeight="1" x14ac:dyDescent="0.2">
      <c r="A37" s="115"/>
      <c xmlns="http://schemas.openxmlformats.org/spreadsheetml/2006/main" r="B37" s="188" t="s">
        <v>55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15"/>
      <c r="AS37" s="104"/>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6.75" customHeight="1" x14ac:dyDescent="0.2">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2"/>
      <c r="AK38" s="92"/>
      <c r="AL38" s="92"/>
      <c r="AM38" s="92"/>
      <c r="AN38" s="92"/>
      <c r="AO38" s="92"/>
      <c r="AP38" s="92"/>
      <c r="AQ38" s="92"/>
      <c r="AR38" s="92"/>
      <c r="AS38" s="92"/>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12.75" customHeight="1" x14ac:dyDescent="0.2">
      <c xmlns="http://schemas.openxmlformats.org/spreadsheetml/2006/main" r="A39" s="100" t="s">
        <v>56</v>
      </c>
      <c r="B39" s="101"/>
      <c r="C39" s="101"/>
      <c r="D39" s="101"/>
      <c r="E39" s="101"/>
      <c r="F39" s="101"/>
      <c r="G39" s="101"/>
      <c r="H39" s="101"/>
      <c r="I39" s="101"/>
      <c r="J39" s="101"/>
      <c r="K39" s="101"/>
      <c r="L39" s="101"/>
      <c r="M39" s="101"/>
      <c r="N39" s="101"/>
      <c r="O39" s="101"/>
      <c r="P39" s="101"/>
      <c r="Q39" s="101"/>
      <c r="R39" s="102"/>
      <c xmlns="http://schemas.openxmlformats.org/spreadsheetml/2006/main" r="S39" s="106" t="s">
        <v>57</v>
      </c>
      <c r="T39" s="107"/>
      <c r="U39" s="107"/>
      <c r="V39" s="107"/>
      <c r="W39" s="107"/>
      <c r="X39" s="107"/>
      <c r="Y39" s="107"/>
      <c r="Z39" s="107"/>
      <c r="AA39" s="107"/>
      <c r="AB39" s="107"/>
      <c r="AC39" s="108"/>
      <c xmlns="http://schemas.openxmlformats.org/spreadsheetml/2006/main" r="AD39" s="185" t="s">
        <v>58</v>
      </c>
      <c r="AE39" s="186"/>
      <c r="AF39" s="186"/>
      <c r="AG39" s="186"/>
      <c r="AH39" s="186"/>
      <c r="AI39" s="187"/>
      <c r="AJ39" s="36"/>
      <c xmlns="http://schemas.openxmlformats.org/spreadsheetml/2006/main" r="AK39" s="123" t="s">
        <v>59</v>
      </c>
      <c r="AL39" s="123"/>
      <c r="AM39" s="123"/>
      <c r="AN39" s="123"/>
      <c r="AO39" s="123"/>
      <c r="AP39" s="123"/>
      <c r="AQ39" s="123"/>
      <c r="AR39" s="123"/>
      <c r="AS39" s="123"/>
      <c r="AT39" s="123"/>
      <c r="AU39" s="24"/>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9.75" customHeight="1" x14ac:dyDescent="0.2">
      <c r="A40" s="135"/>
      <c r="B40" s="136"/>
      <c r="C40" s="136"/>
      <c r="D40" s="136"/>
      <c r="E40" s="136"/>
      <c r="F40" s="136"/>
      <c r="G40" s="136"/>
      <c r="H40" s="136"/>
      <c r="I40" s="136"/>
      <c r="J40" s="136"/>
      <c r="K40" s="136"/>
      <c r="L40" s="136"/>
      <c r="M40" s="136"/>
      <c r="N40" s="136"/>
      <c r="O40" s="136"/>
      <c r="P40" s="136"/>
      <c r="Q40" s="136"/>
      <c r="R40" s="137"/>
      <c r="S40" s="141"/>
      <c r="T40" s="142"/>
      <c r="U40" s="142"/>
      <c r="V40" s="142"/>
      <c r="W40" s="142"/>
      <c r="X40" s="142"/>
      <c r="Y40" s="142"/>
      <c r="Z40" s="142"/>
      <c r="AA40" s="142"/>
      <c r="AB40" s="142"/>
      <c r="AC40" s="143"/>
      <c r="AD40" s="179"/>
      <c r="AE40" s="180"/>
      <c r="AF40" s="180"/>
      <c r="AG40" s="180"/>
      <c r="AH40" s="180"/>
      <c r="AI40" s="181"/>
      <c r="AJ40" s="37"/>
      <c r="AK40" s="123"/>
      <c r="AL40" s="123"/>
      <c r="AM40" s="123"/>
      <c r="AN40" s="123"/>
      <c r="AO40" s="123"/>
      <c r="AP40" s="123"/>
      <c r="AQ40" s="123"/>
      <c r="AR40" s="123"/>
      <c r="AS40" s="123"/>
      <c r="AT40" s="123"/>
      <c r="AU40" s="25"/>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23"/>
      <c r="CB40" s="12"/>
      <c r="CC40" s="12"/>
      <c r="CD40" s="12"/>
      <c r="CE40" s="12"/>
      <c r="CF40" s="12"/>
      <c r="CG40" s="12"/>
      <c r="CH40" s="12"/>
      <c r="CI40" s="12"/>
      <c r="CJ40" s="12"/>
      <c r="CK40" s="12"/>
      <c r="CL40" s="12"/>
      <c r="CM40" s="12"/>
      <c r="CN40" s="12"/>
      <c r="CO40" s="12"/>
      <c r="CP40" s="12"/>
      <c r="CQ40" s="12"/>
      <c r="CR40" s="12"/>
      <c r="CS40" s="12"/>
      <c r="CT40" s="12"/>
      <c r="CU40" s="12"/>
      <c r="CV40" s="12"/>
    </row>
    <row r="41" spans="1:100" ht="10.5" customHeight="1" x14ac:dyDescent="0.2">
      <c r="A41" s="138"/>
      <c r="B41" s="139"/>
      <c r="C41" s="139"/>
      <c r="D41" s="139"/>
      <c r="E41" s="139"/>
      <c r="F41" s="139"/>
      <c r="G41" s="139"/>
      <c r="H41" s="139"/>
      <c r="I41" s="139"/>
      <c r="J41" s="139"/>
      <c r="K41" s="139"/>
      <c r="L41" s="139"/>
      <c r="M41" s="139"/>
      <c r="N41" s="139"/>
      <c r="O41" s="139"/>
      <c r="P41" s="139"/>
      <c r="Q41" s="139"/>
      <c r="R41" s="140"/>
      <c r="S41" s="144"/>
      <c r="T41" s="145"/>
      <c r="U41" s="145"/>
      <c r="V41" s="145"/>
      <c r="W41" s="145"/>
      <c r="X41" s="145"/>
      <c r="Y41" s="145"/>
      <c r="Z41" s="145"/>
      <c r="AA41" s="145"/>
      <c r="AB41" s="145"/>
      <c r="AC41" s="146"/>
      <c r="AD41" s="182"/>
      <c r="AE41" s="183"/>
      <c r="AF41" s="183"/>
      <c r="AG41" s="183"/>
      <c r="AH41" s="183"/>
      <c r="AI41" s="184"/>
      <c r="AJ41" s="37"/>
      <c r="AK41" s="123"/>
      <c r="AL41" s="123"/>
      <c r="AM41" s="123"/>
      <c r="AN41" s="123"/>
      <c r="AO41" s="123"/>
      <c r="AP41" s="123"/>
      <c r="AQ41" s="123"/>
      <c r="AR41" s="123"/>
      <c r="AS41" s="123"/>
      <c r="AT41" s="123"/>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1.25" customHeight="1" x14ac:dyDescent="0.2">
      <c xmlns="http://schemas.openxmlformats.org/spreadsheetml/2006/main" r="A42" s="109" t="s">
        <v>60</v>
      </c>
      <c r="B42" s="110"/>
      <c r="C42" s="110"/>
      <c r="D42" s="110"/>
      <c r="E42" s="110"/>
      <c r="F42" s="110"/>
      <c r="G42" s="110"/>
      <c r="H42" s="110"/>
      <c r="I42" s="110"/>
      <c r="J42" s="110"/>
      <c r="K42" s="110"/>
      <c r="L42" s="110"/>
      <c r="M42" s="110"/>
      <c r="N42" s="110"/>
      <c r="O42" s="110"/>
      <c r="P42" s="110"/>
      <c r="Q42" s="110"/>
      <c r="R42" s="111"/>
      <c xmlns="http://schemas.openxmlformats.org/spreadsheetml/2006/main" r="S42" s="109" t="s">
        <v>61</v>
      </c>
      <c r="T42" s="110"/>
      <c r="U42" s="110"/>
      <c r="V42" s="110"/>
      <c r="W42" s="110"/>
      <c r="X42" s="110"/>
      <c r="Y42" s="110"/>
      <c r="Z42" s="110"/>
      <c r="AA42" s="110"/>
      <c r="AB42" s="110"/>
      <c r="AC42" s="110"/>
      <c r="AD42" s="110"/>
      <c r="AE42" s="110"/>
      <c r="AF42" s="110"/>
      <c r="AG42" s="110"/>
      <c r="AH42" s="110"/>
      <c r="AI42" s="111"/>
      <c r="AJ42" s="37"/>
      <c r="AK42" s="123"/>
      <c r="AL42" s="123"/>
      <c r="AM42" s="123"/>
      <c r="AN42" s="123"/>
      <c r="AO42" s="123"/>
      <c r="AP42" s="123"/>
      <c r="AQ42" s="123"/>
      <c r="AR42" s="123"/>
      <c r="AS42" s="123"/>
      <c r="AT42" s="123"/>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9.75" customHeight="1" x14ac:dyDescent="0.2">
      <c r="A43" s="147"/>
      <c r="B43" s="148"/>
      <c r="C43" s="148"/>
      <c r="D43" s="148"/>
      <c r="E43" s="148"/>
      <c r="F43" s="148"/>
      <c r="G43" s="148"/>
      <c r="H43" s="148"/>
      <c r="I43" s="148"/>
      <c r="J43" s="148"/>
      <c r="K43" s="148"/>
      <c r="L43" s="148"/>
      <c r="M43" s="148"/>
      <c r="N43" s="148"/>
      <c r="O43" s="148"/>
      <c r="P43" s="148"/>
      <c r="Q43" s="148"/>
      <c r="R43" s="149"/>
      <c r="S43" s="141"/>
      <c r="T43" s="142"/>
      <c r="U43" s="142"/>
      <c r="V43" s="142"/>
      <c r="W43" s="142"/>
      <c r="X43" s="142"/>
      <c r="Y43" s="142"/>
      <c r="Z43" s="142"/>
      <c r="AA43" s="142"/>
      <c r="AB43" s="142"/>
      <c r="AC43" s="142"/>
      <c r="AD43" s="142"/>
      <c r="AE43" s="142"/>
      <c r="AF43" s="142"/>
      <c r="AG43" s="142"/>
      <c r="AH43" s="142"/>
      <c r="AI43" s="143"/>
      <c r="AJ43" s="37"/>
      <c r="AK43" s="123"/>
      <c r="AL43" s="123"/>
      <c r="AM43" s="123"/>
      <c r="AN43" s="123"/>
      <c r="AO43" s="123"/>
      <c r="AP43" s="123"/>
      <c r="AQ43" s="123"/>
      <c r="AR43" s="123"/>
      <c r="AS43" s="123"/>
      <c r="AT43" s="123"/>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10.5" customHeight="1" x14ac:dyDescent="0.2">
      <c r="A44" s="150"/>
      <c r="B44" s="151"/>
      <c r="C44" s="151"/>
      <c r="D44" s="151"/>
      <c r="E44" s="151"/>
      <c r="F44" s="151"/>
      <c r="G44" s="151"/>
      <c r="H44" s="151"/>
      <c r="I44" s="151"/>
      <c r="J44" s="151"/>
      <c r="K44" s="151"/>
      <c r="L44" s="151"/>
      <c r="M44" s="151"/>
      <c r="N44" s="151"/>
      <c r="O44" s="151"/>
      <c r="P44" s="151"/>
      <c r="Q44" s="151"/>
      <c r="R44" s="152"/>
      <c r="S44" s="144"/>
      <c r="T44" s="145"/>
      <c r="U44" s="145"/>
      <c r="V44" s="145"/>
      <c r="W44" s="145"/>
      <c r="X44" s="145"/>
      <c r="Y44" s="145"/>
      <c r="Z44" s="145"/>
      <c r="AA44" s="145"/>
      <c r="AB44" s="145"/>
      <c r="AC44" s="145"/>
      <c r="AD44" s="145"/>
      <c r="AE44" s="145"/>
      <c r="AF44" s="145"/>
      <c r="AG44" s="145"/>
      <c r="AH44" s="145"/>
      <c r="AI44" s="146"/>
      <c r="AJ44" s="37"/>
      <c r="AK44" s="123"/>
      <c r="AL44" s="123"/>
      <c r="AM44" s="123"/>
      <c r="AN44" s="123"/>
      <c r="AO44" s="123"/>
      <c r="AP44" s="123"/>
      <c r="AQ44" s="123"/>
      <c r="AR44" s="123"/>
      <c r="AS44" s="123"/>
      <c r="AT44" s="123"/>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26"/>
      <c r="AK45" s="26"/>
      <c r="AL45" s="26"/>
      <c r="AM45" s="26"/>
      <c r="AN45" s="26"/>
      <c r="AO45" s="26"/>
      <c r="AP45" s="26"/>
      <c r="AQ45" s="26"/>
      <c r="AR45" s="26"/>
      <c r="AS45" s="26"/>
      <c r="AT45" s="38"/>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13.5" customHeight="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35"/>
      <c r="AT46" s="26"/>
      <c r="AU46" s="26"/>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9"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35"/>
      <c r="AJ47" s="35"/>
      <c r="AK47" s="5"/>
      <c xmlns="http://schemas.openxmlformats.org/spreadsheetml/2006/main" r="AL47" s="4" t="str">
        <f>MONTH(AN9)&amp;DAY(AN9)&amp;YEAR(AN9)</f>
        <v>101900</v>
      </c>
      <c r="AM47" s="24"/>
      <c r="AU47" s="12"/>
      <c r="AV47" s="12"/>
      <c r="AW47" s="11"/>
      <c r="AX47" s="11"/>
      <c r="AY47" s="11"/>
      <c r="AZ47" s="11"/>
      <c r="BA47" s="11"/>
      <c r="BB47" s="11"/>
      <c r="BC47" s="11"/>
      <c r="BD47" s="11"/>
      <c r="BE47" s="11"/>
      <c r="BF47" s="11"/>
      <c r="BG47" s="11"/>
      <c r="BH47" s="11"/>
      <c r="BI47" s="11"/>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35"/>
      <c r="AJ48" s="35"/>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R49" s="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8.1"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x14ac:dyDescent="0.2">
      <c r="AU51" s="12"/>
      <c r="AV51" s="12"/>
      <c r="AW51" s="12"/>
      <c r="AX51" s="12"/>
      <c r="AY51" s="12"/>
      <c r="AZ51" s="12"/>
      <c r="BA51" s="121"/>
      <c r="BB51" s="122"/>
      <c r="BC51" s="122"/>
      <c r="BD51" s="122"/>
      <c r="BE51" s="122"/>
      <c r="BF51" s="122"/>
      <c r="BG51" s="122"/>
      <c r="BH51" s="122"/>
      <c r="BI51" s="122"/>
      <c r="BJ51" s="122"/>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22"/>
      <c r="BB52" s="122"/>
      <c r="BC52" s="122"/>
      <c r="BD52" s="122"/>
      <c r="BE52" s="122"/>
      <c r="BF52" s="122"/>
      <c r="BG52" s="122"/>
      <c r="BH52" s="122"/>
      <c r="BI52" s="122"/>
      <c r="BJ52" s="122"/>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22"/>
      <c r="BB53" s="122"/>
      <c r="BC53" s="122"/>
      <c r="BD53" s="122"/>
      <c r="BE53" s="122"/>
      <c r="BF53" s="122"/>
      <c r="BG53" s="122"/>
      <c r="BH53" s="122"/>
      <c r="BI53" s="122"/>
      <c r="BJ53" s="122"/>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22"/>
      <c r="BB54" s="122"/>
      <c r="BC54" s="122"/>
      <c r="BD54" s="122"/>
      <c r="BE54" s="122"/>
      <c r="BF54" s="122"/>
      <c r="BG54" s="122"/>
      <c r="BH54" s="122"/>
      <c r="BI54" s="122"/>
      <c r="BJ54" s="122"/>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22"/>
      <c r="BB55" s="122"/>
      <c r="BC55" s="122"/>
      <c r="BD55" s="122"/>
      <c r="BE55" s="122"/>
      <c r="BF55" s="122"/>
      <c r="BG55" s="122"/>
      <c r="BH55" s="122"/>
      <c r="BI55" s="122"/>
      <c r="BJ55" s="122"/>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22"/>
      <c r="BB56" s="122"/>
      <c r="BC56" s="122"/>
      <c r="BD56" s="122"/>
      <c r="BE56" s="122"/>
      <c r="BF56" s="122"/>
      <c r="BG56" s="122"/>
      <c r="BH56" s="122"/>
      <c r="BI56" s="122"/>
      <c r="BJ56" s="122"/>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22"/>
      <c r="BB57" s="122"/>
      <c r="BC57" s="122"/>
      <c r="BD57" s="122"/>
      <c r="BE57" s="122"/>
      <c r="BF57" s="122"/>
      <c r="BG57" s="122"/>
      <c r="BH57" s="122"/>
      <c r="BI57" s="122"/>
      <c r="BJ57" s="122"/>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22"/>
      <c r="BB58" s="122"/>
      <c r="BC58" s="122"/>
      <c r="BD58" s="122"/>
      <c r="BE58" s="122"/>
      <c r="BF58" s="122"/>
      <c r="BG58" s="122"/>
      <c r="BH58" s="122"/>
      <c r="BI58" s="122"/>
      <c r="BJ58" s="122"/>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sheetData>
  <sheetProtection algorithmName="SHA-512" hashValue="XYGsvTc1AvkdY/GedHLgw4wwCjffM8pI1TF76dSUgdY9GX9sGaztD/eHU2WEAyNU57VM97IOV6XxnwDYv5qYUA==" saltValue="9BOBotToGRdaVQjmb8ReYQ==" spinCount="100000" sheet="1"/>
  <mergeCells count="55">
    <mergeCell ref="AH32:AS32"/>
    <mergeCell ref="AD40:AI41"/>
    <mergeCell ref="AD39:AI39"/>
    <mergeCell ref="B37:AQ37"/>
    <mergeCell ref="AH35:AS35"/>
    <mergeCell ref="AH34:AS34"/>
    <mergeCell ref="AH33:AS33"/>
    <mergeCell ref="G7:L7"/>
    <mergeCell ref="B6:F6"/>
    <mergeCell ref="B18:Y18"/>
    <mergeCell ref="AH20:AS20"/>
    <mergeCell ref="AF9:AM9"/>
    <mergeCell ref="H14:Q14"/>
    <mergeCell ref="R14:U14"/>
    <mergeCell ref="G6:S6"/>
    <mergeCell ref="AH19:AS19"/>
    <mergeCell ref="AH18:AS18"/>
    <mergeCell ref="B19:AE19"/>
    <mergeCell ref="G8:O8"/>
    <mergeCell ref="AF4:AS8"/>
    <mergeCell ref="AN11:AS11"/>
    <mergeCell ref="AF11:AM11"/>
    <mergeCell ref="AF10:AM10"/>
    <mergeCell ref="AN2:AS2"/>
    <mergeCell ref="AF2:AM2"/>
    <mergeCell ref="U25:Y25"/>
    <mergeCell ref="BA18:BD18"/>
    <mergeCell ref="AW32:BA32"/>
    <mergeCell ref="AW18:AZ18"/>
    <mergeCell ref="AH26:AS26"/>
    <mergeCell ref="AH25:AS25"/>
    <mergeCell ref="AH24:AS24"/>
    <mergeCell ref="AH23:AS23"/>
    <mergeCell ref="AH22:AS22"/>
    <mergeCell ref="AH29:AS29"/>
    <mergeCell ref="AH28:AS28"/>
    <mergeCell ref="AH21:AS21"/>
    <mergeCell ref="AH31:AS31"/>
    <mergeCell ref="AH30:AS30"/>
    <mergeCell ref="AN9:AS9"/>
    <mergeCell ref="AN10:AS10"/>
    <mergeCell ref="A16:AC17"/>
    <mergeCell ref="AI13:AS13"/>
    <mergeCell ref="BA51:BJ58"/>
    <mergeCell ref="AK39:AT44"/>
    <mergeCell ref="H12:Z12"/>
    <mergeCell ref="H13:Z13"/>
    <mergeCell ref="V14:Z14"/>
    <mergeCell ref="B31:X31"/>
    <mergeCell ref="AH27:AS27"/>
    <mergeCell ref="AI14:AS15"/>
    <mergeCell ref="A40:R41"/>
    <mergeCell ref="S40:AC41"/>
    <mergeCell ref="S43:AI44"/>
    <mergeCell ref="A43:R44"/>
  </mergeCells>
  <phoneticPr fontId="1" type="noConversion"/>
  <dataValidations xWindow="740" yWindow="476" count="3">
    <dataValidation allowBlank="1" showInputMessage="1" showErrorMessage="1" prompt="Must enter date in &quot;Date Paid&quot; field above to calculate interest" sqref="BN32:CB32" xr:uid="{00000000-0002-0000-0000-000000000000}"/>
    <dataValidation type="decimal" allowBlank="1" showInputMessage="1" showErrorMessage="1" error="Negative numbers are not allowed. " sqref="AH18:AS19 AH21:AS21 AH27:AS28 AH32:AS32 AH34:AS34" xr:uid="{00000000-0002-0000-0000-000002000000}">
      <formula1>0</formula1>
      <formula2>999999999999.99</formula2>
    </dataValidation>
    <dataValidation type="list" allowBlank="1" showInputMessage="1" showErrorMessage="1" sqref="AN9:AS9" xr:uid="{00000000-0002-0000-0000-000001000000}">
      <formula1>$CA$1:$CA$11</formula1>
    </dataValidation>
  </dataValidations>
  <printOptions verticalCentered="1"/>
  <pageMargins left="0.25" right="0.25" top="0" bottom="0.25" header="0" footer="0.3"/>
  <pageSetup scale="84" orientation="portrait" r:id="rId1"/>
  <headerFooter alignWithMargins="0">
    <oddFooter>&amp;C&amp;8Page 1 of 2&amp;R&amp;8TAX-F003
V2023.1</oddFooter>
  </headerFooter>
  <colBreaks count="1" manualBreakCount="1">
    <brk id="45" max="1048575" man="1"/>
  </colBreaks>
  <ignoredErrors>
    <ignoredError sqref="A18 A23:A24 A26 A20: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74"/>
  <sheetViews>
    <sheetView zoomScaleNormal="100" workbookViewId="0">
      <selection activeCell="N53" sqref="N53"/>
    </sheetView>
  </sheetViews>
  <sheetFormatPr defaultRowHeight="12.75" x14ac:dyDescent="0.2"/>
  <cols>
    <col min="1" max="1" width="7" style="39" customWidth="1"/>
    <col min="2" max="10" width="9.7109375" style="39" customWidth="1"/>
  </cols>
  <sheetData>
    <row r="1" spans="1:11" ht="14.25" x14ac:dyDescent="0.2">
      <c xmlns="http://schemas.openxmlformats.org/spreadsheetml/2006/main" r="A1" s="198" t="s">
        <v>62</v>
      </c>
      <c r="B1" s="198"/>
      <c r="C1" s="198"/>
      <c r="D1" s="198"/>
      <c r="E1" s="198"/>
      <c r="F1" s="198"/>
      <c r="G1" s="198"/>
      <c r="H1" s="198"/>
      <c r="I1" s="198"/>
      <c r="J1" s="198"/>
      <c r="K1" s="198"/>
    </row>
    <row r="2" spans="1:11" ht="12.75" customHeight="1" x14ac:dyDescent="0.2">
      <c xmlns="http://schemas.openxmlformats.org/spreadsheetml/2006/main" r="A2" s="202" t="s">
        <v>63</v>
      </c>
      <c r="B2" s="202"/>
      <c r="C2" s="202"/>
      <c r="D2" s="202"/>
      <c r="E2" s="202"/>
      <c r="F2" s="202"/>
      <c r="G2" s="202"/>
      <c r="H2" s="202"/>
      <c r="I2" s="202"/>
      <c r="J2" s="202"/>
      <c r="K2" s="202"/>
    </row>
    <row r="3" spans="1:11" ht="12.75" customHeight="1" x14ac:dyDescent="0.2">
      <c r="A3" s="202"/>
      <c r="B3" s="202"/>
      <c r="C3" s="202"/>
      <c r="D3" s="202"/>
      <c r="E3" s="202"/>
      <c r="F3" s="202"/>
      <c r="G3" s="202"/>
      <c r="H3" s="202"/>
      <c r="I3" s="202"/>
      <c r="J3" s="202"/>
      <c r="K3" s="202"/>
    </row>
    <row r="4" spans="1:11" x14ac:dyDescent="0.2">
      <c xmlns="http://schemas.openxmlformats.org/spreadsheetml/2006/main" r="A4" s="199" t="s">
        <v>64</v>
      </c>
      <c r="B4" s="199"/>
      <c r="C4" s="199"/>
      <c r="D4" s="199"/>
      <c r="E4" s="199"/>
      <c r="F4" s="199"/>
      <c r="G4" s="199"/>
      <c r="H4" s="199"/>
      <c r="I4" s="199"/>
      <c r="J4" s="199"/>
      <c r="K4" s="199"/>
    </row>
    <row r="5" spans="1:11" x14ac:dyDescent="0.2">
      <c r="A5" s="189"/>
      <c r="B5" s="189"/>
      <c r="C5" s="189"/>
      <c r="D5" s="189"/>
      <c r="E5" s="189"/>
      <c r="F5" s="189"/>
      <c r="G5" s="189"/>
      <c r="H5" s="189"/>
      <c r="I5" s="189"/>
      <c r="J5" s="189"/>
      <c r="K5" s="189"/>
    </row>
    <row r="6" spans="1:11" x14ac:dyDescent="0.2">
      <c xmlns="http://schemas.openxmlformats.org/spreadsheetml/2006/main" r="A6" s="95" t="s">
        <v>65</v>
      </c>
      <c xmlns="http://schemas.openxmlformats.org/spreadsheetml/2006/main" r="B6" s="200" t="s">
        <v>66</v>
      </c>
      <c r="C6" s="200"/>
      <c r="D6" s="200"/>
      <c r="E6" s="200"/>
      <c r="F6" s="200"/>
      <c r="G6" s="200"/>
      <c r="H6" s="200"/>
      <c r="I6" s="200"/>
      <c r="J6" s="200"/>
      <c r="K6" s="200"/>
    </row>
    <row r="7" spans="1:11" x14ac:dyDescent="0.2">
      <c xmlns="http://schemas.openxmlformats.org/spreadsheetml/2006/main" r="A7" s="95" t="s">
        <v>67</v>
      </c>
      <c xmlns="http://schemas.openxmlformats.org/spreadsheetml/2006/main" r="B7" s="200" t="s">
        <v>68</v>
      </c>
      <c r="C7" s="200"/>
      <c r="D7" s="200"/>
      <c r="E7" s="200"/>
      <c r="F7" s="200"/>
      <c r="G7" s="200"/>
      <c r="H7" s="200"/>
      <c r="I7" s="200"/>
      <c r="J7" s="200"/>
      <c r="K7" s="200"/>
    </row>
    <row r="8" spans="1:11" x14ac:dyDescent="0.2">
      <c xmlns="http://schemas.openxmlformats.org/spreadsheetml/2006/main" r="A8" s="95" t="s">
        <v>69</v>
      </c>
      <c xmlns="http://schemas.openxmlformats.org/spreadsheetml/2006/main" r="B8" s="200" t="s">
        <v>70</v>
      </c>
      <c r="C8" s="200"/>
      <c r="D8" s="200"/>
      <c r="E8" s="200"/>
      <c r="F8" s="200"/>
      <c r="G8" s="200"/>
      <c r="H8" s="200"/>
      <c r="I8" s="200"/>
      <c r="J8" s="200"/>
      <c r="K8" s="200"/>
    </row>
    <row r="9" spans="1:11" ht="12.75" customHeight="1" x14ac:dyDescent="0.2">
      <c xmlns="http://schemas.openxmlformats.org/spreadsheetml/2006/main" r="A9" s="200" t="s">
        <v>71</v>
      </c>
      <c xmlns="http://schemas.openxmlformats.org/spreadsheetml/2006/main" r="B9" s="201" t="s">
        <v>72</v>
      </c>
      <c r="C9" s="201"/>
      <c r="D9" s="201"/>
      <c r="E9" s="201"/>
      <c r="F9" s="201"/>
      <c r="G9" s="201"/>
      <c r="H9" s="201"/>
      <c r="I9" s="201"/>
      <c r="J9" s="201"/>
      <c r="K9" s="201"/>
    </row>
    <row r="10" spans="1:11" x14ac:dyDescent="0.2">
      <c r="A10" s="200"/>
      <c r="B10" s="201"/>
      <c r="C10" s="201"/>
      <c r="D10" s="201"/>
      <c r="E10" s="201"/>
      <c r="F10" s="201"/>
      <c r="G10" s="201"/>
      <c r="H10" s="201"/>
      <c r="I10" s="201"/>
      <c r="J10" s="201"/>
      <c r="K10" s="201"/>
    </row>
    <row r="11" spans="1:11" x14ac:dyDescent="0.2">
      <c xmlns="http://schemas.openxmlformats.org/spreadsheetml/2006/main" r="A11" s="95" t="s">
        <v>73</v>
      </c>
      <c xmlns="http://schemas.openxmlformats.org/spreadsheetml/2006/main" r="B11" s="200" t="s">
        <v>74</v>
      </c>
      <c r="C11" s="200"/>
      <c r="D11" s="200"/>
      <c r="E11" s="200"/>
      <c r="F11" s="200"/>
      <c r="G11" s="200"/>
      <c r="H11" s="200"/>
      <c r="I11" s="200"/>
      <c r="J11" s="200"/>
      <c r="K11" s="200"/>
    </row>
    <row r="12" spans="1:11" ht="12.75" customHeight="1" x14ac:dyDescent="0.2">
      <c xmlns="http://schemas.openxmlformats.org/spreadsheetml/2006/main" r="A12" s="200" t="s">
        <v>75</v>
      </c>
      <c xmlns="http://schemas.openxmlformats.org/spreadsheetml/2006/main" r="B12" s="201" t="s">
        <v>76</v>
      </c>
      <c r="C12" s="201"/>
      <c r="D12" s="201"/>
      <c r="E12" s="201"/>
      <c r="F12" s="201"/>
      <c r="G12" s="201"/>
      <c r="H12" s="201"/>
      <c r="I12" s="201"/>
      <c r="J12" s="201"/>
      <c r="K12" s="201"/>
    </row>
    <row r="13" spans="1:11" x14ac:dyDescent="0.2">
      <c r="A13" s="200"/>
      <c r="B13" s="201"/>
      <c r="C13" s="201"/>
      <c r="D13" s="201"/>
      <c r="E13" s="201"/>
      <c r="F13" s="201"/>
      <c r="G13" s="201"/>
      <c r="H13" s="201"/>
      <c r="I13" s="201"/>
      <c r="J13" s="201"/>
      <c r="K13" s="201"/>
    </row>
    <row r="14" spans="1:11" x14ac:dyDescent="0.2">
      <c r="A14" s="200"/>
      <c r="B14" s="201"/>
      <c r="C14" s="201"/>
      <c r="D14" s="201"/>
      <c r="E14" s="201"/>
      <c r="F14" s="201"/>
      <c r="G14" s="201"/>
      <c r="H14" s="201"/>
      <c r="I14" s="201"/>
      <c r="J14" s="201"/>
      <c r="K14" s="201"/>
    </row>
    <row r="15" spans="1:11" ht="12.75" customHeight="1" x14ac:dyDescent="0.2">
      <c xmlns="http://schemas.openxmlformats.org/spreadsheetml/2006/main" r="A15" s="200" t="s">
        <v>77</v>
      </c>
      <c xmlns="http://schemas.openxmlformats.org/spreadsheetml/2006/main" r="B15" s="201" t="s">
        <v>78</v>
      </c>
      <c r="C15" s="201"/>
      <c r="D15" s="201"/>
      <c r="E15" s="201"/>
      <c r="F15" s="201"/>
      <c r="G15" s="201"/>
      <c r="H15" s="201"/>
      <c r="I15" s="201"/>
      <c r="J15" s="201"/>
      <c r="K15" s="201"/>
    </row>
    <row r="16" spans="1:11" x14ac:dyDescent="0.2">
      <c r="A16" s="200"/>
      <c r="B16" s="201"/>
      <c r="C16" s="201"/>
      <c r="D16" s="201"/>
      <c r="E16" s="201"/>
      <c r="F16" s="201"/>
      <c r="G16" s="201"/>
      <c r="H16" s="201"/>
      <c r="I16" s="201"/>
      <c r="J16" s="201"/>
      <c r="K16" s="201"/>
    </row>
    <row r="17" spans="1:11" ht="12.75" customHeight="1" x14ac:dyDescent="0.2">
      <c xmlns="http://schemas.openxmlformats.org/spreadsheetml/2006/main" r="A17" s="42" t="s">
        <v>79</v>
      </c>
      <c xmlns="http://schemas.openxmlformats.org/spreadsheetml/2006/main" r="B17" s="201" t="s">
        <v>80</v>
      </c>
      <c r="C17" s="201"/>
      <c r="D17" s="201"/>
      <c r="E17" s="201"/>
      <c r="F17" s="201"/>
      <c r="G17" s="201"/>
      <c r="H17" s="201"/>
      <c r="I17" s="201"/>
      <c r="J17" s="201"/>
      <c r="K17" s="201"/>
    </row>
    <row r="18" spans="1:11" ht="12.75" customHeight="1" x14ac:dyDescent="0.2">
      <c xmlns="http://schemas.openxmlformats.org/spreadsheetml/2006/main" r="A18" s="200" t="s">
        <v>81</v>
      </c>
      <c xmlns="http://schemas.openxmlformats.org/spreadsheetml/2006/main" r="B18" s="201" t="s">
        <v>82</v>
      </c>
      <c r="C18" s="201"/>
      <c r="D18" s="201"/>
      <c r="E18" s="201"/>
      <c r="F18" s="201"/>
      <c r="G18" s="201"/>
      <c r="H18" s="201"/>
      <c r="I18" s="201"/>
      <c r="J18" s="201"/>
      <c r="K18" s="201"/>
    </row>
    <row r="19" spans="1:11" x14ac:dyDescent="0.2">
      <c r="A19" s="200"/>
      <c r="B19" s="201"/>
      <c r="C19" s="201"/>
      <c r="D19" s="201"/>
      <c r="E19" s="201"/>
      <c r="F19" s="201"/>
      <c r="G19" s="201"/>
      <c r="H19" s="201"/>
      <c r="I19" s="201"/>
      <c r="J19" s="201"/>
      <c r="K19" s="201"/>
    </row>
    <row r="20" spans="1:11" ht="12.75" customHeight="1" x14ac:dyDescent="0.2">
      <c xmlns="http://schemas.openxmlformats.org/spreadsheetml/2006/main" r="A20" s="200" t="s">
        <v>83</v>
      </c>
      <c xmlns="http://schemas.openxmlformats.org/spreadsheetml/2006/main" r="B20" s="201" t="s">
        <v>84</v>
      </c>
      <c r="C20" s="201"/>
      <c r="D20" s="201"/>
      <c r="E20" s="201"/>
      <c r="F20" s="201"/>
      <c r="G20" s="201"/>
      <c r="H20" s="201"/>
      <c r="I20" s="201"/>
      <c r="J20" s="201"/>
      <c r="K20" s="201"/>
    </row>
    <row r="21" spans="1:11" x14ac:dyDescent="0.2">
      <c r="A21" s="200"/>
      <c r="B21" s="201"/>
      <c r="C21" s="201"/>
      <c r="D21" s="201"/>
      <c r="E21" s="201"/>
      <c r="F21" s="201"/>
      <c r="G21" s="201"/>
      <c r="H21" s="201"/>
      <c r="I21" s="201"/>
      <c r="J21" s="201"/>
      <c r="K21" s="201"/>
    </row>
    <row r="22" spans="1:11" x14ac:dyDescent="0.2">
      <c r="A22" s="200"/>
      <c r="B22" s="201"/>
      <c r="C22" s="201"/>
      <c r="D22" s="201"/>
      <c r="E22" s="201"/>
      <c r="F22" s="201"/>
      <c r="G22" s="201"/>
      <c r="H22" s="201"/>
      <c r="I22" s="201"/>
      <c r="J22" s="201"/>
      <c r="K22" s="201"/>
    </row>
    <row r="23" spans="1:11" x14ac:dyDescent="0.2">
      <c r="A23" s="200"/>
      <c r="B23" s="201"/>
      <c r="C23" s="201"/>
      <c r="D23" s="201"/>
      <c r="E23" s="201"/>
      <c r="F23" s="201"/>
      <c r="G23" s="201"/>
      <c r="H23" s="201"/>
      <c r="I23" s="201"/>
      <c r="J23" s="201"/>
      <c r="K23" s="201"/>
    </row>
    <row r="24" spans="1:11" ht="12.75" customHeight="1" x14ac:dyDescent="0.2">
      <c xmlns="http://schemas.openxmlformats.org/spreadsheetml/2006/main" r="A24" s="200" t="s">
        <v>85</v>
      </c>
      <c xmlns="http://schemas.openxmlformats.org/spreadsheetml/2006/main" r="B24" s="201" t="s">
        <v>86</v>
      </c>
      <c r="C24" s="201"/>
      <c r="D24" s="201"/>
      <c r="E24" s="201"/>
      <c r="F24" s="201"/>
      <c r="G24" s="201"/>
      <c r="H24" s="201"/>
      <c r="I24" s="201"/>
      <c r="J24" s="201"/>
      <c r="K24" s="201"/>
    </row>
    <row r="25" spans="1:11" x14ac:dyDescent="0.2">
      <c r="A25" s="200"/>
      <c r="B25" s="201"/>
      <c r="C25" s="201"/>
      <c r="D25" s="201"/>
      <c r="E25" s="201"/>
      <c r="F25" s="201"/>
      <c r="G25" s="201"/>
      <c r="H25" s="201"/>
      <c r="I25" s="201"/>
      <c r="J25" s="201"/>
      <c r="K25" s="201"/>
    </row>
    <row r="26" spans="1:11" x14ac:dyDescent="0.2">
      <c r="A26" s="200"/>
      <c r="B26" s="201"/>
      <c r="C26" s="201"/>
      <c r="D26" s="201"/>
      <c r="E26" s="201"/>
      <c r="F26" s="201"/>
      <c r="G26" s="201"/>
      <c r="H26" s="201"/>
      <c r="I26" s="201"/>
      <c r="J26" s="201"/>
      <c r="K26" s="201"/>
    </row>
    <row r="27" spans="1:11" x14ac:dyDescent="0.2">
      <c r="A27" s="200"/>
      <c r="B27" s="201"/>
      <c r="C27" s="201"/>
      <c r="D27" s="201"/>
      <c r="E27" s="201"/>
      <c r="F27" s="201"/>
      <c r="G27" s="201"/>
      <c r="H27" s="201"/>
      <c r="I27" s="201"/>
      <c r="J27" s="201"/>
      <c r="K27" s="201"/>
    </row>
    <row r="28" spans="1:11" x14ac:dyDescent="0.2">
      <c r="A28" s="200"/>
      <c r="B28" s="201"/>
      <c r="C28" s="201"/>
      <c r="D28" s="201"/>
      <c r="E28" s="201"/>
      <c r="F28" s="201"/>
      <c r="G28" s="201"/>
      <c r="H28" s="201"/>
      <c r="I28" s="201"/>
      <c r="J28" s="201"/>
      <c r="K28" s="201"/>
    </row>
    <row r="29" spans="1:11" x14ac:dyDescent="0.2">
      <c r="A29" s="200"/>
      <c r="B29" s="201"/>
      <c r="C29" s="201"/>
      <c r="D29" s="201"/>
      <c r="E29" s="201"/>
      <c r="F29" s="201"/>
      <c r="G29" s="201"/>
      <c r="H29" s="201"/>
      <c r="I29" s="201"/>
      <c r="J29" s="201"/>
      <c r="K29" s="201"/>
    </row>
    <row r="30" spans="1:11" ht="12.75" customHeight="1" x14ac:dyDescent="0.2">
      <c xmlns="http://schemas.openxmlformats.org/spreadsheetml/2006/main" r="A30" s="200" t="s">
        <v>87</v>
      </c>
      <c xmlns="http://schemas.openxmlformats.org/spreadsheetml/2006/main" r="B30" s="201" t="s">
        <v>88</v>
      </c>
      <c r="C30" s="201"/>
      <c r="D30" s="201"/>
      <c r="E30" s="201"/>
      <c r="F30" s="201"/>
      <c r="G30" s="201"/>
      <c r="H30" s="201"/>
      <c r="I30" s="201"/>
      <c r="J30" s="201"/>
      <c r="K30" s="201"/>
    </row>
    <row r="31" spans="1:11" x14ac:dyDescent="0.2">
      <c r="A31" s="200"/>
      <c r="B31" s="201"/>
      <c r="C31" s="201"/>
      <c r="D31" s="201"/>
      <c r="E31" s="201"/>
      <c r="F31" s="201"/>
      <c r="G31" s="201"/>
      <c r="H31" s="201"/>
      <c r="I31" s="201"/>
      <c r="J31" s="201"/>
      <c r="K31" s="201"/>
    </row>
    <row r="32" spans="1:11" ht="12.75" customHeight="1" x14ac:dyDescent="0.2">
      <c xmlns="http://schemas.openxmlformats.org/spreadsheetml/2006/main" r="A32" s="200" t="s">
        <v>89</v>
      </c>
      <c xmlns="http://schemas.openxmlformats.org/spreadsheetml/2006/main" r="B32" s="201" t="s">
        <v>90</v>
      </c>
      <c r="C32" s="201"/>
      <c r="D32" s="201"/>
      <c r="E32" s="201"/>
      <c r="F32" s="201"/>
      <c r="G32" s="201"/>
      <c r="H32" s="201"/>
      <c r="I32" s="201"/>
      <c r="J32" s="201"/>
      <c r="K32" s="201"/>
    </row>
    <row r="33" spans="1:11" x14ac:dyDescent="0.2">
      <c r="A33" s="200"/>
      <c r="B33" s="201"/>
      <c r="C33" s="201"/>
      <c r="D33" s="201"/>
      <c r="E33" s="201"/>
      <c r="F33" s="201"/>
      <c r="G33" s="201"/>
      <c r="H33" s="201"/>
      <c r="I33" s="201"/>
      <c r="J33" s="201"/>
      <c r="K33" s="201"/>
    </row>
    <row r="34" spans="1:11" x14ac:dyDescent="0.2">
      <c r="A34" s="200"/>
      <c r="B34" s="201"/>
      <c r="C34" s="201"/>
      <c r="D34" s="201"/>
      <c r="E34" s="201"/>
      <c r="F34" s="201"/>
      <c r="G34" s="201"/>
      <c r="H34" s="201"/>
      <c r="I34" s="201"/>
      <c r="J34" s="201"/>
      <c r="K34" s="201"/>
    </row>
    <row r="35" spans="1:11" ht="4.5" customHeight="1" x14ac:dyDescent="0.2">
      <c r="A35" s="189"/>
      <c r="B35" s="189"/>
      <c r="C35" s="189"/>
      <c r="D35" s="189"/>
      <c r="E35" s="189"/>
      <c r="F35" s="189"/>
      <c r="G35" s="189"/>
      <c r="H35" s="189"/>
      <c r="I35" s="189"/>
      <c r="J35" s="189"/>
    </row>
    <row r="36" spans="1:11" x14ac:dyDescent="0.2">
      <c r="A36" s="190"/>
      <c xmlns="http://schemas.openxmlformats.org/spreadsheetml/2006/main" r="B36" s="191" t="s">
        <v>91</v>
      </c>
      <c r="C36" s="191"/>
      <c xmlns="http://schemas.openxmlformats.org/spreadsheetml/2006/main" r="D36" s="191" t="s">
        <v>92</v>
      </c>
      <c r="E36" s="191"/>
      <c xmlns="http://schemas.openxmlformats.org/spreadsheetml/2006/main" r="F36" s="191" t="s">
        <v>93</v>
      </c>
      <c r="G36" s="191"/>
      <c r="H36" s="203"/>
      <c r="I36" s="204"/>
      <c r="J36" s="204"/>
      <c r="K36" s="204"/>
    </row>
    <row r="37" spans="1:11" x14ac:dyDescent="0.2">
      <c r="A37" s="190"/>
      <c xmlns="http://schemas.openxmlformats.org/spreadsheetml/2006/main" r="B37" s="192" t="s">
        <v>94</v>
      </c>
      <c r="C37" s="192"/>
      <c r="D37" s="193">
        <v>0.02</v>
      </c>
      <c r="E37" s="193"/>
      <c r="F37" s="194">
        <v>0.02</v>
      </c>
      <c r="G37" s="194"/>
      <c r="H37" s="203"/>
      <c r="I37" s="204"/>
      <c r="J37" s="204"/>
      <c r="K37" s="204"/>
    </row>
    <row r="38" spans="1:11" x14ac:dyDescent="0.2">
      <c r="A38" s="190"/>
      <c xmlns="http://schemas.openxmlformats.org/spreadsheetml/2006/main" r="B38" s="195" t="s">
        <v>95</v>
      </c>
      <c r="C38" s="195"/>
      <c r="D38" s="196">
        <v>0.04</v>
      </c>
      <c r="E38" s="196"/>
      <c r="F38" s="197">
        <v>0.04</v>
      </c>
      <c r="G38" s="197"/>
      <c r="H38" s="203"/>
      <c r="I38" s="204"/>
      <c r="J38" s="204"/>
      <c r="K38" s="204"/>
    </row>
    <row r="39" spans="1:11" x14ac:dyDescent="0.2">
      <c r="A39" s="190"/>
      <c xmlns="http://schemas.openxmlformats.org/spreadsheetml/2006/main" r="B39" s="192" t="s">
        <v>96</v>
      </c>
      <c r="C39" s="192"/>
      <c r="D39" s="193">
        <v>0.06</v>
      </c>
      <c r="E39" s="193"/>
      <c r="F39" s="194">
        <v>0.06</v>
      </c>
      <c r="G39" s="194"/>
      <c r="H39" s="203"/>
      <c r="I39" s="204"/>
      <c r="J39" s="204"/>
      <c r="K39" s="204"/>
    </row>
    <row r="40" spans="1:11" x14ac:dyDescent="0.2">
      <c r="A40" s="190"/>
      <c xmlns="http://schemas.openxmlformats.org/spreadsheetml/2006/main" r="B40" s="195" t="s">
        <v>97</v>
      </c>
      <c r="C40" s="195"/>
      <c r="D40" s="196">
        <v>0.08</v>
      </c>
      <c r="E40" s="196"/>
      <c r="F40" s="197">
        <v>0.08</v>
      </c>
      <c r="G40" s="197"/>
      <c r="H40" s="203"/>
      <c r="I40" s="204"/>
      <c r="J40" s="204"/>
      <c r="K40" s="204"/>
    </row>
    <row r="41" spans="1:11" x14ac:dyDescent="0.2">
      <c r="A41" s="190"/>
      <c xmlns="http://schemas.openxmlformats.org/spreadsheetml/2006/main" r="B41" s="192" t="s">
        <v>98</v>
      </c>
      <c r="C41" s="192"/>
      <c r="D41" s="193">
        <v>0.1</v>
      </c>
      <c r="E41" s="193"/>
      <c r="F41" s="194">
        <v>0.1</v>
      </c>
      <c r="G41" s="194"/>
      <c r="H41" s="203"/>
      <c r="I41" s="204"/>
      <c r="J41" s="204"/>
      <c r="K41" s="204"/>
    </row>
    <row r="42" spans="1:11" ht="3.75" customHeight="1" x14ac:dyDescent="0.2">
      <c r="A42" s="189"/>
      <c r="B42" s="189"/>
      <c r="C42" s="189"/>
      <c r="D42" s="189"/>
      <c r="E42" s="189"/>
      <c r="F42" s="189"/>
      <c r="G42" s="189"/>
      <c r="H42" s="189"/>
      <c r="I42" s="189"/>
      <c r="J42" s="189"/>
    </row>
    <row r="43" spans="1:11" ht="12.75" customHeight="1" x14ac:dyDescent="0.2">
      <c xmlns="http://schemas.openxmlformats.org/spreadsheetml/2006/main" r="A43" s="171" t="s">
        <v>99</v>
      </c>
      <c xmlns="http://schemas.openxmlformats.org/spreadsheetml/2006/main" r="B43" s="201" t="s">
        <v>100</v>
      </c>
      <c r="C43" s="201"/>
      <c r="D43" s="201"/>
      <c r="E43" s="201"/>
      <c r="F43" s="201"/>
      <c r="G43" s="201"/>
      <c r="H43" s="201"/>
      <c r="I43" s="201"/>
      <c r="J43" s="201"/>
      <c r="K43" s="201"/>
    </row>
    <row r="44" spans="1:11" x14ac:dyDescent="0.2">
      <c r="A44" s="171"/>
      <c r="B44" s="201"/>
      <c r="C44" s="201"/>
      <c r="D44" s="201"/>
      <c r="E44" s="201"/>
      <c r="F44" s="201"/>
      <c r="G44" s="201"/>
      <c r="H44" s="201"/>
      <c r="I44" s="201"/>
      <c r="J44" s="201"/>
      <c r="K44" s="201"/>
    </row>
    <row r="45" spans="1:11" ht="12.75" customHeight="1" x14ac:dyDescent="0.2">
      <c xmlns="http://schemas.openxmlformats.org/spreadsheetml/2006/main" r="A45" s="171" t="s">
        <v>101</v>
      </c>
      <c xmlns="http://schemas.openxmlformats.org/spreadsheetml/2006/main" r="B45" s="201" t="s">
        <v>102</v>
      </c>
      <c r="C45" s="201"/>
      <c r="D45" s="201"/>
      <c r="E45" s="201"/>
      <c r="F45" s="201"/>
      <c r="G45" s="201"/>
      <c r="H45" s="201"/>
      <c r="I45" s="201"/>
      <c r="J45" s="201"/>
      <c r="K45" s="201"/>
    </row>
    <row r="46" spans="1:11" x14ac:dyDescent="0.2">
      <c r="A46" s="171"/>
      <c r="B46" s="201"/>
      <c r="C46" s="201"/>
      <c r="D46" s="201"/>
      <c r="E46" s="201"/>
      <c r="F46" s="201"/>
      <c r="G46" s="201"/>
      <c r="H46" s="201"/>
      <c r="I46" s="201"/>
      <c r="J46" s="201"/>
      <c r="K46" s="201"/>
    </row>
    <row r="47" spans="1:11" ht="12.75" customHeight="1" x14ac:dyDescent="0.2">
      <c xmlns="http://schemas.openxmlformats.org/spreadsheetml/2006/main" r="A47" s="41" t="s">
        <v>103</v>
      </c>
      <c xmlns="http://schemas.openxmlformats.org/spreadsheetml/2006/main" r="B47" s="201" t="s">
        <v>104</v>
      </c>
      <c r="C47" s="201"/>
      <c r="D47" s="201"/>
      <c r="E47" s="201"/>
      <c r="F47" s="201"/>
      <c r="G47" s="201"/>
      <c r="H47" s="201"/>
      <c r="I47" s="201"/>
      <c r="J47" s="201"/>
      <c r="K47" s="201"/>
    </row>
    <row r="48" spans="1:11" x14ac:dyDescent="0.2">
      <c xmlns="http://schemas.openxmlformats.org/spreadsheetml/2006/main" r="A48" s="41" t="s">
        <v>105</v>
      </c>
      <c xmlns="http://schemas.openxmlformats.org/spreadsheetml/2006/main" r="B48" s="200" t="s">
        <v>106</v>
      </c>
      <c r="C48" s="200"/>
      <c r="D48" s="200"/>
      <c r="E48" s="200"/>
      <c r="F48" s="200"/>
      <c r="G48" s="200"/>
      <c r="H48" s="200"/>
      <c r="I48" s="200"/>
      <c r="J48" s="200"/>
      <c r="K48" s="200"/>
    </row>
    <row r="49" spans="1:11" ht="12.75" customHeight="1" x14ac:dyDescent="0.2">
      <c xmlns="http://schemas.openxmlformats.org/spreadsheetml/2006/main" r="A49" s="116" t="s">
        <v>107</v>
      </c>
      <c xmlns="http://schemas.openxmlformats.org/spreadsheetml/2006/main" r="B49" s="205" t="s">
        <v>108</v>
      </c>
      <c r="C49" s="205"/>
      <c r="D49" s="205"/>
      <c r="E49" s="205"/>
      <c r="F49" s="205"/>
      <c r="G49" s="205"/>
      <c r="H49" s="205"/>
      <c r="I49" s="205"/>
      <c r="J49" s="205"/>
      <c r="K49" s="205"/>
    </row>
    <row r="50" spans="1:11" x14ac:dyDescent="0.2">
      <c r="A50" s="189"/>
      <c r="B50" s="189"/>
      <c r="C50" s="189"/>
      <c r="D50" s="189"/>
      <c r="E50" s="189"/>
      <c r="F50" s="189"/>
      <c r="G50" s="189"/>
      <c r="H50" s="189"/>
      <c r="I50" s="189"/>
      <c r="J50" s="189"/>
      <c r="K50" s="189"/>
    </row>
    <row r="51" spans="1:11" x14ac:dyDescent="0.2">
      <c xmlns="http://schemas.openxmlformats.org/spreadsheetml/2006/main" r="A51" s="207" t="s">
        <v>109</v>
      </c>
      <c r="B51" s="207"/>
      <c r="C51" s="207"/>
      <c r="D51" s="207"/>
      <c r="E51" s="207"/>
      <c r="F51" s="207"/>
      <c r="G51" s="207"/>
      <c r="H51" s="207"/>
      <c r="I51" s="207"/>
      <c r="J51" s="207"/>
      <c r="K51" s="207"/>
    </row>
    <row r="52" spans="1:11" ht="12.75" customHeight="1" x14ac:dyDescent="0.2">
      <c r="A52" s="209"/>
      <c r="B52" s="209"/>
      <c r="C52" s="209"/>
      <c r="D52" s="209"/>
      <c r="E52" s="209"/>
      <c r="F52" s="209"/>
      <c r="G52" s="209"/>
      <c r="H52" s="209"/>
      <c r="I52" s="209"/>
      <c r="J52" s="209"/>
      <c r="K52" s="209"/>
    </row>
    <row r="53" spans="1:11" ht="12.75" customHeight="1" x14ac:dyDescent="0.2">
      <c xmlns="http://schemas.openxmlformats.org/spreadsheetml/2006/main" r="A53" s="208" t="s">
        <v>110</v>
      </c>
      <c r="B53" s="208"/>
      <c r="C53" s="208"/>
      <c r="D53" s="208"/>
      <c r="E53" s="208"/>
      <c r="F53" s="208"/>
      <c r="G53" s="208"/>
      <c r="H53" s="208"/>
      <c r="I53" s="208"/>
      <c r="J53" s="208"/>
      <c r="K53" s="208"/>
    </row>
    <row r="54" spans="1:11" x14ac:dyDescent="0.2">
      <c r="A54" s="208"/>
      <c r="B54" s="208"/>
      <c r="C54" s="208"/>
      <c r="D54" s="208"/>
      <c r="E54" s="208"/>
      <c r="F54" s="208"/>
      <c r="G54" s="208"/>
      <c r="H54" s="208"/>
      <c r="I54" s="208"/>
      <c r="J54" s="208"/>
      <c r="K54" s="208"/>
    </row>
    <row r="55" spans="1:11" x14ac:dyDescent="0.2">
      <c r="A55" s="208"/>
      <c r="B55" s="208"/>
      <c r="C55" s="208"/>
      <c r="D55" s="208"/>
      <c r="E55" s="208"/>
      <c r="F55" s="208"/>
      <c r="G55" s="208"/>
      <c r="H55" s="208"/>
      <c r="I55" s="208"/>
      <c r="J55" s="208"/>
      <c r="K55" s="208"/>
    </row>
    <row r="56" spans="1:11" x14ac:dyDescent="0.2">
      <c r="A56" s="208"/>
      <c r="B56" s="208"/>
      <c r="C56" s="208"/>
      <c r="D56" s="208"/>
      <c r="E56" s="208"/>
      <c r="F56" s="208"/>
      <c r="G56" s="208"/>
      <c r="H56" s="208"/>
      <c r="I56" s="208"/>
      <c r="J56" s="208"/>
      <c r="K56" s="208"/>
    </row>
    <row r="57" spans="1:11" x14ac:dyDescent="0.2">
      <c r="A57" s="208"/>
      <c r="B57" s="208"/>
      <c r="C57" s="208"/>
      <c r="D57" s="208"/>
      <c r="E57" s="208"/>
      <c r="F57" s="208"/>
      <c r="G57" s="208"/>
      <c r="H57" s="208"/>
      <c r="I57" s="208"/>
      <c r="J57" s="208"/>
      <c r="K57" s="208"/>
    </row>
    <row r="58" spans="1:11" x14ac:dyDescent="0.2">
      <c r="A58" s="105"/>
      <c r="B58" s="105"/>
      <c r="C58" s="105"/>
      <c r="D58" s="105"/>
      <c r="E58" s="105"/>
      <c r="F58" s="105"/>
      <c r="G58" s="105"/>
      <c r="H58" s="105"/>
      <c r="I58" s="105"/>
      <c r="J58" s="105"/>
    </row>
    <row r="59" spans="1:11" x14ac:dyDescent="0.2">
      <c xmlns="http://schemas.openxmlformats.org/spreadsheetml/2006/main" r="A59" s="206" t="s">
        <v>111</v>
      </c>
      <c r="B59" s="206"/>
      <c r="C59" s="206"/>
      <c r="D59" s="206"/>
      <c r="E59" s="206"/>
      <c r="F59" s="206"/>
      <c r="G59" s="206"/>
      <c r="H59" s="206"/>
      <c r="I59" s="206"/>
      <c r="J59" s="206"/>
    </row>
    <row r="60" spans="1:11" x14ac:dyDescent="0.2">
      <c r="A60" s="206"/>
      <c r="B60" s="206"/>
      <c r="C60" s="206"/>
      <c r="D60" s="206"/>
      <c r="E60" s="206"/>
      <c r="F60" s="206"/>
      <c r="G60" s="206"/>
      <c r="H60" s="206"/>
      <c r="I60" s="206"/>
      <c r="J60" s="206"/>
    </row>
    <row r="61" spans="1:11" x14ac:dyDescent="0.2">
      <c r="A61" s="40"/>
      <c r="B61" s="40"/>
      <c r="C61" s="40"/>
      <c r="D61" s="40"/>
      <c r="E61" s="40"/>
      <c r="F61" s="40"/>
      <c r="G61" s="40"/>
      <c r="H61" s="40"/>
      <c r="I61" s="40"/>
      <c r="J61" s="40"/>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sheetData>
  <sheetProtection algorithmName="SHA-512" hashValue="dniiR2Lyh6oiCcnFN/AdbSyi95bPDeqMZMUe8YVEY7EiZHuUcpfWeNbm6yG5FIaAtrMccOUnE+BhwJQazkljaw==" saltValue="t0MRsEgI6PRbemQ8tVZ1eQ==" spinCount="100000" sheet="1" objects="1" scenarios="1"/>
  <mergeCells count="59">
    <mergeCell ref="B47:K47"/>
    <mergeCell ref="B48:K48"/>
    <mergeCell ref="B49:K49"/>
    <mergeCell ref="A50:K50"/>
    <mergeCell ref="A59:J60"/>
    <mergeCell ref="A51:K51"/>
    <mergeCell ref="A53:K57"/>
    <mergeCell ref="A52:K52"/>
    <mergeCell ref="A45:A46"/>
    <mergeCell ref="A43:A44"/>
    <mergeCell ref="B45:K46"/>
    <mergeCell ref="H36:K41"/>
    <mergeCell ref="B43:K44"/>
    <mergeCell ref="F40:G40"/>
    <mergeCell ref="B41:C41"/>
    <mergeCell ref="D41:E41"/>
    <mergeCell ref="F41:G41"/>
    <mergeCell ref="A42:J42"/>
    <mergeCell ref="A32:A34"/>
    <mergeCell ref="A18:A19"/>
    <mergeCell ref="A24:A29"/>
    <mergeCell ref="A20:A23"/>
    <mergeCell ref="B17:K17"/>
    <mergeCell ref="B18:K19"/>
    <mergeCell ref="B20:K23"/>
    <mergeCell ref="B32:K34"/>
    <mergeCell ref="A15:A16"/>
    <mergeCell ref="B11:K11"/>
    <mergeCell ref="B12:K14"/>
    <mergeCell ref="B15:K16"/>
    <mergeCell ref="A30:A31"/>
    <mergeCell ref="B24:K29"/>
    <mergeCell ref="B30:K31"/>
    <mergeCell ref="A1:K1"/>
    <mergeCell ref="A4:K4"/>
    <mergeCell ref="B6:K6"/>
    <mergeCell ref="A12:A14"/>
    <mergeCell ref="B7:K7"/>
    <mergeCell ref="B8:K8"/>
    <mergeCell ref="B9:K10"/>
    <mergeCell ref="A9:A10"/>
    <mergeCell ref="A5:K5"/>
    <mergeCell ref="A2:K3"/>
    <mergeCell ref="A35:J35"/>
    <mergeCell ref="A36:A41"/>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s>
  <pageMargins left="0.25" right="0.25" top="0.25" bottom="0" header="0" footer="0.3"/>
  <pageSetup orientation="portrait" r:id="rId1"/>
  <headerFooter>
    <oddFooter>&amp;C&amp;8Page 2 of 2&amp;R&amp;8TAX-F003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90"/>
  <sheetViews>
    <sheetView topLeftCell="A57" workbookViewId="0">
      <selection activeCell="C26" sqref="C26"/>
    </sheetView>
  </sheetViews>
  <sheetFormatPr defaultColWidth="9.140625" defaultRowHeight="11.25" x14ac:dyDescent="0.2"/>
  <cols>
    <col min="1" max="1" width="9.140625" style="8"/>
    <col min="2" max="16384" width="9.140625" style="10"/>
  </cols>
  <sheetData>
    <row r="1" spans="1:7" s="7" customFormat="1" x14ac:dyDescent="0.2">
      <c r="B1" s="7">
        <v>0</v>
      </c>
      <c xmlns="http://schemas.openxmlformats.org/spreadsheetml/2006/main" r="C1" s="7" t="s">
        <v>112</v>
      </c>
      <c xmlns="http://schemas.openxmlformats.org/spreadsheetml/2006/main" r="D1" s="7" t="s">
        <v>113</v>
      </c>
      <c xmlns="http://schemas.openxmlformats.org/spreadsheetml/2006/main" r="E1" s="7" t="s">
        <v>114</v>
      </c>
      <c xmlns="http://schemas.openxmlformats.org/spreadsheetml/2006/main" r="F1" s="7" t="s">
        <v>115</v>
      </c>
      <c xmlns="http://schemas.openxmlformats.org/spreadsheetml/2006/main" r="G1" s="7" t="s">
        <v>116</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25</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row r="83" spans="1:7" x14ac:dyDescent="0.2">
      <c r="A83" s="8">
        <v>45382</v>
      </c>
      <c r="B83" s="9">
        <v>0</v>
      </c>
      <c r="C83" s="9">
        <v>0.02</v>
      </c>
      <c r="D83" s="9">
        <v>0.04</v>
      </c>
      <c r="E83" s="9">
        <v>0.06</v>
      </c>
      <c r="F83" s="9">
        <v>0.08</v>
      </c>
      <c r="G83" s="9">
        <v>0.1</v>
      </c>
    </row>
    <row r="84" spans="1:7" x14ac:dyDescent="0.2">
      <c r="A84" s="8">
        <v>45473</v>
      </c>
      <c r="B84" s="9">
        <v>0</v>
      </c>
      <c r="C84" s="9">
        <v>0.02</v>
      </c>
      <c r="D84" s="9">
        <v>0.04</v>
      </c>
      <c r="E84" s="9">
        <v>0.06</v>
      </c>
      <c r="F84" s="9">
        <v>0.08</v>
      </c>
      <c r="G84" s="9">
        <v>0.1</v>
      </c>
    </row>
    <row r="85" spans="1:7" x14ac:dyDescent="0.2">
      <c r="A85" s="8">
        <v>45565</v>
      </c>
      <c r="B85" s="9">
        <v>0</v>
      </c>
      <c r="C85" s="9">
        <v>0.02</v>
      </c>
      <c r="D85" s="9">
        <v>0.04</v>
      </c>
      <c r="E85" s="9">
        <v>0.06</v>
      </c>
      <c r="F85" s="9">
        <v>0.08</v>
      </c>
      <c r="G85" s="9">
        <v>0.1</v>
      </c>
    </row>
    <row r="86" spans="1:7" x14ac:dyDescent="0.2">
      <c r="A86" s="8">
        <v>45657</v>
      </c>
      <c r="B86" s="9">
        <v>0</v>
      </c>
      <c r="C86" s="9">
        <v>0.02</v>
      </c>
      <c r="D86" s="9">
        <v>0.04</v>
      </c>
      <c r="E86" s="9">
        <v>0.06</v>
      </c>
      <c r="F86" s="9">
        <v>0.08</v>
      </c>
      <c r="G86" s="9">
        <v>0.1</v>
      </c>
    </row>
    <row r="87" spans="1:7" x14ac:dyDescent="0.2">
      <c r="A87" s="8">
        <v>45747</v>
      </c>
      <c r="B87" s="9">
        <v>0</v>
      </c>
      <c r="C87" s="9">
        <v>0.02</v>
      </c>
      <c r="D87" s="9">
        <v>0.04</v>
      </c>
      <c r="E87" s="9">
        <v>0.06</v>
      </c>
      <c r="F87" s="9">
        <v>0.08</v>
      </c>
      <c r="G87" s="9">
        <v>0.1</v>
      </c>
    </row>
    <row r="88" spans="1:7" x14ac:dyDescent="0.2">
      <c r="A88" s="8">
        <v>45838</v>
      </c>
      <c r="B88" s="9">
        <v>0</v>
      </c>
      <c r="C88" s="9">
        <v>0.02</v>
      </c>
      <c r="D88" s="9">
        <v>0.04</v>
      </c>
      <c r="E88" s="9">
        <v>0.06</v>
      </c>
      <c r="F88" s="9">
        <v>0.08</v>
      </c>
      <c r="G88" s="9">
        <v>0.1</v>
      </c>
    </row>
    <row r="89" spans="1:7" x14ac:dyDescent="0.2">
      <c r="A89" s="8">
        <v>45930</v>
      </c>
      <c r="B89" s="9">
        <v>0</v>
      </c>
      <c r="C89" s="9">
        <v>0.02</v>
      </c>
      <c r="D89" s="9">
        <v>0.04</v>
      </c>
      <c r="E89" s="9">
        <v>0.06</v>
      </c>
      <c r="F89" s="9">
        <v>0.08</v>
      </c>
      <c r="G89" s="9">
        <v>0.1</v>
      </c>
    </row>
    <row r="90" spans="1:7" x14ac:dyDescent="0.2">
      <c r="A90" s="8">
        <v>46022</v>
      </c>
      <c r="B90" s="9">
        <v>0</v>
      </c>
      <c r="C90" s="9">
        <v>0.02</v>
      </c>
      <c r="D90" s="9">
        <v>0.04</v>
      </c>
      <c r="E90" s="9">
        <v>0.06</v>
      </c>
      <c r="F90" s="9">
        <v>0.08</v>
      </c>
      <c r="G90" s="9">
        <v>0.1</v>
      </c>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C26" sqref="C26"/>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v>45382</v>
      </c>
      <c r="B19" s="8">
        <v>45412</v>
      </c>
    </row>
    <row r="20" spans="1:2" x14ac:dyDescent="0.2">
      <c r="A20" s="8">
        <v>45473</v>
      </c>
      <c r="B20" s="8">
        <v>45504</v>
      </c>
    </row>
    <row r="21" spans="1:2" x14ac:dyDescent="0.2">
      <c r="A21" s="8">
        <v>45565</v>
      </c>
      <c r="B21" s="8">
        <v>45596</v>
      </c>
    </row>
    <row r="22" spans="1:2" x14ac:dyDescent="0.2">
      <c r="A22" s="8">
        <v>45657</v>
      </c>
      <c r="B22" s="8">
        <v>45688</v>
      </c>
    </row>
    <row r="23" spans="1:2" x14ac:dyDescent="0.2">
      <c r="A23" s="8">
        <v>45747</v>
      </c>
      <c r="B23" s="8">
        <v>45777</v>
      </c>
    </row>
    <row r="24" spans="1:2" x14ac:dyDescent="0.2">
      <c r="A24" s="8">
        <v>45838</v>
      </c>
      <c r="B24" s="8">
        <v>45869</v>
      </c>
    </row>
    <row r="25" spans="1:2" x14ac:dyDescent="0.2">
      <c r="A25" s="8">
        <v>45930</v>
      </c>
      <c r="B25" s="8">
        <v>45964</v>
      </c>
    </row>
    <row r="26" spans="1:2" x14ac:dyDescent="0.2">
      <c r="A26" s="8">
        <v>46022</v>
      </c>
      <c r="B26" s="8">
        <v>46055</v>
      </c>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25</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7D73A86EDA7844880679AD3EC0D9EE" ma:contentTypeVersion="12" ma:contentTypeDescription="Create a new document." ma:contentTypeScope="" ma:versionID="4430dac69a1659e3e759515a34328dcc">
  <xsd:schema xmlns:xsd="http://www.w3.org/2001/XMLSchema" xmlns:xs="http://www.w3.org/2001/XMLSchema" xmlns:p="http://schemas.microsoft.com/office/2006/metadata/properties" xmlns:ns2="1e9f7b50-2cca-4520-af25-5c04619ebbfc" xmlns:ns3="b7850c2b-5774-47f8-9272-cd507db12051" targetNamespace="http://schemas.microsoft.com/office/2006/metadata/properties" ma:root="true" ma:fieldsID="fe387717db67c11b465bf87b57b6e94b" ns2:_="" ns3:_="">
    <xsd:import namespace="1e9f7b50-2cca-4520-af25-5c04619ebbfc"/>
    <xsd:import namespace="b7850c2b-5774-47f8-9272-cd507db120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f7b50-2cca-4520-af25-5c04619eb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743697f-58e4-480c-8e4e-6ce426effd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50c2b-5774-47f8-9272-cd507db1205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9594df-81c2-4cfe-9e0a-0e3737cb2e52}" ma:internalName="TaxCatchAll" ma:showField="CatchAllData" ma:web="b7850c2b-5774-47f8-9272-cd507db120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9f7b50-2cca-4520-af25-5c04619ebbfc">
      <Terms xmlns="http://schemas.microsoft.com/office/infopath/2007/PartnerControls"/>
    </lcf76f155ced4ddcb4097134ff3c332f>
    <TaxCatchAll xmlns="b7850c2b-5774-47f8-9272-cd507db12051" xsi:nil="true"/>
  </documentManagement>
</p:properties>
</file>

<file path=customXml/itemProps1.xml><?xml version="1.0" encoding="utf-8"?>
<ds:datastoreItem xmlns:ds="http://schemas.openxmlformats.org/officeDocument/2006/customXml" ds:itemID="{D759A1B9-3D77-4F54-9C51-1B5917B143E0}"/>
</file>

<file path=customXml/itemProps2.xml><?xml version="1.0" encoding="utf-8"?>
<ds:datastoreItem xmlns:ds="http://schemas.openxmlformats.org/officeDocument/2006/customXml" ds:itemID="{8168EAAA-1463-4AB8-B719-622F0A2E03F8}"/>
</file>

<file path=customXml/itemProps3.xml><?xml version="1.0" encoding="utf-8"?>
<ds:datastoreItem xmlns:ds="http://schemas.openxmlformats.org/officeDocument/2006/customXml" ds:itemID="{A779A0AB-6644-4931-8E5D-0F459A287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GB</vt:lpstr>
      <vt:lpstr>Instructions</vt:lpstr>
      <vt:lpstr>Sheet1</vt:lpstr>
      <vt:lpstr>Sheet2</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2024-02-08T21:07:05Z</cp:lastPrinted>
  <dcterms:created xsi:type="dcterms:W3CDTF">2006-02-24T21:45:40Z</dcterms:created>
  <dcterms:modified xsi:type="dcterms:W3CDTF">2025-01-28T17:02:46Z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0x010100647D73A86EDA7844880679AD3EC0D9EE</vt:lpwstr>
  </property>
</Properties>
</file>