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olmstead\Desktop\"/>
    </mc:Choice>
  </mc:AlternateContent>
  <xr:revisionPtr revIDLastSave="0" documentId="8_{FFED6B57-F483-48B0-9FC9-66CADF216BA9}" xr6:coauthVersionLast="47" xr6:coauthVersionMax="47" xr10:uidLastSave="{00000000-0000-0000-0000-000000000000}"/>
  <bookViews>
    <workbookView xWindow="23664" yWindow="624" windowWidth="17280" windowHeight="9960" xr2:uid="{68E4F6B1-F026-4A1D-A00E-76A8169205A5}"/>
  </bookViews>
  <sheets>
    <sheet name="Option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2" l="1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B45" i="2"/>
  <c r="B48" i="2" s="1"/>
  <c r="C45" i="2"/>
  <c r="C48" i="2" s="1"/>
  <c r="D45" i="2"/>
  <c r="D48" i="2" s="1"/>
  <c r="E45" i="2"/>
  <c r="E48" i="2" s="1"/>
  <c r="F45" i="2"/>
  <c r="F48" i="2" s="1"/>
  <c r="G45" i="2"/>
  <c r="G48" i="2" s="1"/>
  <c r="H45" i="2"/>
  <c r="H48" i="2" s="1"/>
  <c r="I45" i="2"/>
  <c r="I48" i="2" s="1"/>
  <c r="J45" i="2"/>
  <c r="J48" i="2" s="1"/>
  <c r="K45" i="2"/>
  <c r="L45" i="2"/>
  <c r="L48" i="2" s="1"/>
  <c r="M45" i="2"/>
  <c r="M48" i="2" s="1"/>
  <c r="N46" i="2"/>
  <c r="K48" i="2"/>
  <c r="N45" i="2" l="1"/>
  <c r="N48" i="2" s="1"/>
</calcChain>
</file>

<file path=xl/sharedStrings.xml><?xml version="1.0" encoding="utf-8"?>
<sst xmlns="http://schemas.openxmlformats.org/spreadsheetml/2006/main" count="55" uniqueCount="54">
  <si>
    <t>TOTAL</t>
  </si>
  <si>
    <t>GENERAL FUND</t>
  </si>
  <si>
    <t>TOTAL COUNTY DISTRIBUTION</t>
  </si>
  <si>
    <t>WHITE PINE COUNTY - INFRA</t>
  </si>
  <si>
    <t>WHITE PINE COUNTY TAX</t>
  </si>
  <si>
    <t>WHITE PINE - SWIMMING POOL</t>
  </si>
  <si>
    <t>WHITE PINE - SCHOOL CAP. IMP.</t>
  </si>
  <si>
    <t>WHITE PINE - ROAD REPAIR</t>
  </si>
  <si>
    <t>WASHOE - SCHOOL CAPITAL PROJECTS</t>
  </si>
  <si>
    <t>WASHOE - RAILROAD</t>
  </si>
  <si>
    <t>WASHOE - MASS TRANSIT</t>
  </si>
  <si>
    <t>WASHOE - LGTA</t>
  </si>
  <si>
    <t>WASHOE - FLOOD/PUBLIC SAFETY</t>
  </si>
  <si>
    <t>STOREY - SCHOOL/PUBLIC UTILITIES</t>
  </si>
  <si>
    <t>STOREY - TOURISM</t>
  </si>
  <si>
    <t>STOREY - RAILWAY</t>
  </si>
  <si>
    <t>PERSHING COUNTY-INFRASTRUCTURE</t>
  </si>
  <si>
    <t>NYE - ROAD REPAIR</t>
  </si>
  <si>
    <t>NYE - PUBLIC SAFETY</t>
  </si>
  <si>
    <t>LYON COUNTY-INFRASTRUCTURE</t>
  </si>
  <si>
    <t>LINCOLN  -SCHOOL/PUBLIC UTILITIES</t>
  </si>
  <si>
    <t>LANDER COUNTY - WATER TREATMENT</t>
  </si>
  <si>
    <t>ELKO - INFRASTRUCTURE</t>
  </si>
  <si>
    <t>DOUGLAS COUNTY-TAX ORDINANCE</t>
  </si>
  <si>
    <t>CLARK - POLICE (2)</t>
  </si>
  <si>
    <t>CLARK - UNTY POLICE</t>
  </si>
  <si>
    <t>CLARK - SO NV WATER AUTHORITY</t>
  </si>
  <si>
    <t>CLARK - MASS TRANSIT/AIR QUALITY</t>
  </si>
  <si>
    <t>CLARK - FLOOD</t>
  </si>
  <si>
    <t>CLARK - EDUCATION PROGRAMS</t>
  </si>
  <si>
    <t>CHURCHILL - INFRASTRUCTURE</t>
  </si>
  <si>
    <t>CHURCHILL - ROAD REPAIR</t>
  </si>
  <si>
    <t>CHURCHILL - LGTA</t>
  </si>
  <si>
    <t>CARSON CITY - INFRASTRUCTURE</t>
  </si>
  <si>
    <t>CARSON CITY - V&amp;T RAILROAD</t>
  </si>
  <si>
    <t>CARSON CITY - ROAD REPAIR</t>
  </si>
  <si>
    <t>CARSON CITY - OPEN SPACE</t>
  </si>
  <si>
    <t>JUNE</t>
  </si>
  <si>
    <t>MAY</t>
  </si>
  <si>
    <t>APRIL</t>
  </si>
  <si>
    <t>MARCH</t>
  </si>
  <si>
    <t>FEBRUARY</t>
  </si>
  <si>
    <t>JANUARY</t>
  </si>
  <si>
    <t>DECEMBER</t>
  </si>
  <si>
    <t>NOVEMBER</t>
  </si>
  <si>
    <t>OCTOBER</t>
  </si>
  <si>
    <t>SEPTEMBER</t>
  </si>
  <si>
    <t>AUGUST</t>
  </si>
  <si>
    <t>JULY</t>
  </si>
  <si>
    <t>COUNTY</t>
  </si>
  <si>
    <t>OPTION TAX</t>
  </si>
  <si>
    <t>SALES TAX DISTRIBUTION</t>
  </si>
  <si>
    <t>NEVADA DEPARTMENT OF TAXATION</t>
  </si>
  <si>
    <t>FISCAL YEAR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</si>
</sst>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9"/>
      <name val="DengXian"/>
      <charset val="134"/>
    </font>
    <font>
      <sz val="9"/>
      <name val="DengXian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23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39" fontId="4" fillId="0" borderId="0" xfId="0" applyNumberFormat="1" applyFont="1" applyAlignment="1">
      <alignment horizontal="center"/>
    </xf>
    <xf numFmtId="43" fontId="4" fillId="0" borderId="3" xfId="1" applyFont="1" applyBorder="1" applyAlignment="1">
      <alignment horizontal="center"/>
    </xf>
    <xf numFmtId="39" fontId="4" fillId="0" borderId="0" xfId="0" applyNumberFormat="1" applyFont="1" applyAlignment="1">
      <alignment horizontal="fill"/>
    </xf>
    <xf numFmtId="43" fontId="4" fillId="0" borderId="0" xfId="1" applyFont="1"/>
    <xf numFmtId="39" fontId="4" fillId="0" borderId="0" xfId="0" applyNumberFormat="1" applyFont="1" applyAlignment="1">
      <alignment horizontal="left"/>
    </xf>
    <xf numFmtId="40" fontId="4" fillId="0" borderId="0" xfId="2" applyNumberFormat="1" applyFont="1"/>
    <xf numFmtId="43" fontId="4" fillId="0" borderId="0" xfId="2" applyNumberFormat="1" applyFont="1"/>
    <xf numFmtId="40" fontId="4" fillId="0" borderId="0" xfId="1" applyNumberFormat="1" applyFont="1"/>
    <xf numFmtId="39" fontId="4" fillId="0" borderId="0" xfId="0" quotePrefix="1" applyNumberFormat="1" applyFont="1" applyAlignment="1">
      <alignment horizontal="left"/>
    </xf>
    <xf numFmtId="43" fontId="4" fillId="0" borderId="0" xfId="1" applyFont="1" applyBorder="1"/>
    <xf numFmtId="0" fontId="4" fillId="0" borderId="2" xfId="0" applyFont="1" applyBorder="1"/>
    <xf numFmtId="43" fontId="4" fillId="0" borderId="2" xfId="1" applyFont="1" applyBorder="1"/>
    <xf numFmtId="43" fontId="4" fillId="0" borderId="0" xfId="2" applyNumberFormat="1" applyFont="1" applyBorder="1"/>
    <xf numFmtId="44" fontId="4" fillId="0" borderId="0" xfId="2" applyFont="1" applyBorder="1"/>
    <xf numFmtId="43" fontId="4" fillId="0" borderId="0" xfId="1" applyFont="1" applyFill="1" applyBorder="1"/>
    <xf numFmtId="43" fontId="4" fillId="0" borderId="0" xfId="0" applyNumberFormat="1" applyFont="1"/>
    <xf numFmtId="43" fontId="4" fillId="0" borderId="0" xfId="3" applyNumberFormat="1" applyFont="1"/>
    <xf numFmtId="44" fontId="4" fillId="0" borderId="0" xfId="2" applyFont="1"/>
    <xf numFmtId="43" fontId="4" fillId="0" borderId="1" xfId="2" applyNumberFormat="1" applyFont="1" applyBorder="1"/>
    <xf numFmtId="44" fontId="4" fillId="0" borderId="1" xfId="2" applyFont="1" applyBorder="1"/>
  </cellXfs>
  <cellStyles count="4">
    <cellStyle name="Comma" xfId="1" builtinId="3"/>
    <cellStyle name="Currency" xfId="2" builtinId="4"/>
    <cellStyle name="Normal" xfId="0" builtinId="0"/>
    <cellStyle name="Normal 2" xfId="3" xr:uid="{DEB7B12E-D083-40CF-B3CD-AE1A89A82D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88839-EA55-4B4C-ADAC-E9896440E821}">
  <sheetPr>
    <pageSetUpPr fitToPage="1"/>
  </sheetPr>
  <dimension ref="A1:N48"/>
  <sheetViews>
    <sheetView tabSelected="1" zoomScaleNormal="100" workbookViewId="0">
      <selection sqref="A1:N1"/>
    </sheetView>
  </sheetViews>
  <sheetFormatPr defaultRowHeight="12" x14ac:dyDescent="0.2"/>
  <cols>
    <col min="1" max="1" width="40" style="2" customWidth="1"/>
    <col min="2" max="2" width="17.42578125" style="6" bestFit="1" customWidth="1"/>
    <col min="3" max="3" width="15.7109375" style="6" customWidth="1"/>
    <col min="4" max="4" width="16.85546875" style="6" bestFit="1" customWidth="1"/>
    <col min="5" max="5" width="15.7109375" style="6" customWidth="1"/>
    <col min="6" max="6" width="16.85546875" style="6" bestFit="1" customWidth="1"/>
    <col min="7" max="7" width="15.7109375" style="6" customWidth="1"/>
    <col min="8" max="8" width="17.42578125" style="6" customWidth="1"/>
    <col min="9" max="13" width="15.7109375" style="6" customWidth="1"/>
    <col min="14" max="14" width="19" style="6" bestFit="1" customWidth="1"/>
    <col min="15" max="256" width="9.140625" style="2"/>
    <col min="257" max="257" width="38.5703125" style="2" bestFit="1" customWidth="1"/>
    <col min="258" max="263" width="15.7109375" style="2" customWidth="1"/>
    <col min="264" max="264" width="19.140625" style="2" bestFit="1" customWidth="1"/>
    <col min="265" max="269" width="15.7109375" style="2" customWidth="1"/>
    <col min="270" max="270" width="17.140625" style="2" customWidth="1"/>
    <col min="271" max="512" width="9.140625" style="2"/>
    <col min="513" max="513" width="38.5703125" style="2" bestFit="1" customWidth="1"/>
    <col min="514" max="519" width="15.7109375" style="2" customWidth="1"/>
    <col min="520" max="520" width="19.140625" style="2" bestFit="1" customWidth="1"/>
    <col min="521" max="525" width="15.7109375" style="2" customWidth="1"/>
    <col min="526" max="526" width="17.140625" style="2" customWidth="1"/>
    <col min="527" max="768" width="9.140625" style="2"/>
    <col min="769" max="769" width="38.5703125" style="2" bestFit="1" customWidth="1"/>
    <col min="770" max="775" width="15.7109375" style="2" customWidth="1"/>
    <col min="776" max="776" width="19.140625" style="2" bestFit="1" customWidth="1"/>
    <col min="777" max="781" width="15.7109375" style="2" customWidth="1"/>
    <col min="782" max="782" width="17.140625" style="2" customWidth="1"/>
    <col min="783" max="1024" width="9.140625" style="2"/>
    <col min="1025" max="1025" width="38.5703125" style="2" bestFit="1" customWidth="1"/>
    <col min="1026" max="1031" width="15.7109375" style="2" customWidth="1"/>
    <col min="1032" max="1032" width="19.140625" style="2" bestFit="1" customWidth="1"/>
    <col min="1033" max="1037" width="15.7109375" style="2" customWidth="1"/>
    <col min="1038" max="1038" width="17.140625" style="2" customWidth="1"/>
    <col min="1039" max="1280" width="9.140625" style="2"/>
    <col min="1281" max="1281" width="38.5703125" style="2" bestFit="1" customWidth="1"/>
    <col min="1282" max="1287" width="15.7109375" style="2" customWidth="1"/>
    <col min="1288" max="1288" width="19.140625" style="2" bestFit="1" customWidth="1"/>
    <col min="1289" max="1293" width="15.7109375" style="2" customWidth="1"/>
    <col min="1294" max="1294" width="17.140625" style="2" customWidth="1"/>
    <col min="1295" max="1536" width="9.140625" style="2"/>
    <col min="1537" max="1537" width="38.5703125" style="2" bestFit="1" customWidth="1"/>
    <col min="1538" max="1543" width="15.7109375" style="2" customWidth="1"/>
    <col min="1544" max="1544" width="19.140625" style="2" bestFit="1" customWidth="1"/>
    <col min="1545" max="1549" width="15.7109375" style="2" customWidth="1"/>
    <col min="1550" max="1550" width="17.140625" style="2" customWidth="1"/>
    <col min="1551" max="1792" width="9.140625" style="2"/>
    <col min="1793" max="1793" width="38.5703125" style="2" bestFit="1" customWidth="1"/>
    <col min="1794" max="1799" width="15.7109375" style="2" customWidth="1"/>
    <col min="1800" max="1800" width="19.140625" style="2" bestFit="1" customWidth="1"/>
    <col min="1801" max="1805" width="15.7109375" style="2" customWidth="1"/>
    <col min="1806" max="1806" width="17.140625" style="2" customWidth="1"/>
    <col min="1807" max="2048" width="9.140625" style="2"/>
    <col min="2049" max="2049" width="38.5703125" style="2" bestFit="1" customWidth="1"/>
    <col min="2050" max="2055" width="15.7109375" style="2" customWidth="1"/>
    <col min="2056" max="2056" width="19.140625" style="2" bestFit="1" customWidth="1"/>
    <col min="2057" max="2061" width="15.7109375" style="2" customWidth="1"/>
    <col min="2062" max="2062" width="17.140625" style="2" customWidth="1"/>
    <col min="2063" max="2304" width="9.140625" style="2"/>
    <col min="2305" max="2305" width="38.5703125" style="2" bestFit="1" customWidth="1"/>
    <col min="2306" max="2311" width="15.7109375" style="2" customWidth="1"/>
    <col min="2312" max="2312" width="19.140625" style="2" bestFit="1" customWidth="1"/>
    <col min="2313" max="2317" width="15.7109375" style="2" customWidth="1"/>
    <col min="2318" max="2318" width="17.140625" style="2" customWidth="1"/>
    <col min="2319" max="2560" width="9.140625" style="2"/>
    <col min="2561" max="2561" width="38.5703125" style="2" bestFit="1" customWidth="1"/>
    <col min="2562" max="2567" width="15.7109375" style="2" customWidth="1"/>
    <col min="2568" max="2568" width="19.140625" style="2" bestFit="1" customWidth="1"/>
    <col min="2569" max="2573" width="15.7109375" style="2" customWidth="1"/>
    <col min="2574" max="2574" width="17.140625" style="2" customWidth="1"/>
    <col min="2575" max="2816" width="9.140625" style="2"/>
    <col min="2817" max="2817" width="38.5703125" style="2" bestFit="1" customWidth="1"/>
    <col min="2818" max="2823" width="15.7109375" style="2" customWidth="1"/>
    <col min="2824" max="2824" width="19.140625" style="2" bestFit="1" customWidth="1"/>
    <col min="2825" max="2829" width="15.7109375" style="2" customWidth="1"/>
    <col min="2830" max="2830" width="17.140625" style="2" customWidth="1"/>
    <col min="2831" max="3072" width="9.140625" style="2"/>
    <col min="3073" max="3073" width="38.5703125" style="2" bestFit="1" customWidth="1"/>
    <col min="3074" max="3079" width="15.7109375" style="2" customWidth="1"/>
    <col min="3080" max="3080" width="19.140625" style="2" bestFit="1" customWidth="1"/>
    <col min="3081" max="3085" width="15.7109375" style="2" customWidth="1"/>
    <col min="3086" max="3086" width="17.140625" style="2" customWidth="1"/>
    <col min="3087" max="3328" width="9.140625" style="2"/>
    <col min="3329" max="3329" width="38.5703125" style="2" bestFit="1" customWidth="1"/>
    <col min="3330" max="3335" width="15.7109375" style="2" customWidth="1"/>
    <col min="3336" max="3336" width="19.140625" style="2" bestFit="1" customWidth="1"/>
    <col min="3337" max="3341" width="15.7109375" style="2" customWidth="1"/>
    <col min="3342" max="3342" width="17.140625" style="2" customWidth="1"/>
    <col min="3343" max="3584" width="9.140625" style="2"/>
    <col min="3585" max="3585" width="38.5703125" style="2" bestFit="1" customWidth="1"/>
    <col min="3586" max="3591" width="15.7109375" style="2" customWidth="1"/>
    <col min="3592" max="3592" width="19.140625" style="2" bestFit="1" customWidth="1"/>
    <col min="3593" max="3597" width="15.7109375" style="2" customWidth="1"/>
    <col min="3598" max="3598" width="17.140625" style="2" customWidth="1"/>
    <col min="3599" max="3840" width="9.140625" style="2"/>
    <col min="3841" max="3841" width="38.5703125" style="2" bestFit="1" customWidth="1"/>
    <col min="3842" max="3847" width="15.7109375" style="2" customWidth="1"/>
    <col min="3848" max="3848" width="19.140625" style="2" bestFit="1" customWidth="1"/>
    <col min="3849" max="3853" width="15.7109375" style="2" customWidth="1"/>
    <col min="3854" max="3854" width="17.140625" style="2" customWidth="1"/>
    <col min="3855" max="4096" width="9.140625" style="2"/>
    <col min="4097" max="4097" width="38.5703125" style="2" bestFit="1" customWidth="1"/>
    <col min="4098" max="4103" width="15.7109375" style="2" customWidth="1"/>
    <col min="4104" max="4104" width="19.140625" style="2" bestFit="1" customWidth="1"/>
    <col min="4105" max="4109" width="15.7109375" style="2" customWidth="1"/>
    <col min="4110" max="4110" width="17.140625" style="2" customWidth="1"/>
    <col min="4111" max="4352" width="9.140625" style="2"/>
    <col min="4353" max="4353" width="38.5703125" style="2" bestFit="1" customWidth="1"/>
    <col min="4354" max="4359" width="15.7109375" style="2" customWidth="1"/>
    <col min="4360" max="4360" width="19.140625" style="2" bestFit="1" customWidth="1"/>
    <col min="4361" max="4365" width="15.7109375" style="2" customWidth="1"/>
    <col min="4366" max="4366" width="17.140625" style="2" customWidth="1"/>
    <col min="4367" max="4608" width="9.140625" style="2"/>
    <col min="4609" max="4609" width="38.5703125" style="2" bestFit="1" customWidth="1"/>
    <col min="4610" max="4615" width="15.7109375" style="2" customWidth="1"/>
    <col min="4616" max="4616" width="19.140625" style="2" bestFit="1" customWidth="1"/>
    <col min="4617" max="4621" width="15.7109375" style="2" customWidth="1"/>
    <col min="4622" max="4622" width="17.140625" style="2" customWidth="1"/>
    <col min="4623" max="4864" width="9.140625" style="2"/>
    <col min="4865" max="4865" width="38.5703125" style="2" bestFit="1" customWidth="1"/>
    <col min="4866" max="4871" width="15.7109375" style="2" customWidth="1"/>
    <col min="4872" max="4872" width="19.140625" style="2" bestFit="1" customWidth="1"/>
    <col min="4873" max="4877" width="15.7109375" style="2" customWidth="1"/>
    <col min="4878" max="4878" width="17.140625" style="2" customWidth="1"/>
    <col min="4879" max="5120" width="9.140625" style="2"/>
    <col min="5121" max="5121" width="38.5703125" style="2" bestFit="1" customWidth="1"/>
    <col min="5122" max="5127" width="15.7109375" style="2" customWidth="1"/>
    <col min="5128" max="5128" width="19.140625" style="2" bestFit="1" customWidth="1"/>
    <col min="5129" max="5133" width="15.7109375" style="2" customWidth="1"/>
    <col min="5134" max="5134" width="17.140625" style="2" customWidth="1"/>
    <col min="5135" max="5376" width="9.140625" style="2"/>
    <col min="5377" max="5377" width="38.5703125" style="2" bestFit="1" customWidth="1"/>
    <col min="5378" max="5383" width="15.7109375" style="2" customWidth="1"/>
    <col min="5384" max="5384" width="19.140625" style="2" bestFit="1" customWidth="1"/>
    <col min="5385" max="5389" width="15.7109375" style="2" customWidth="1"/>
    <col min="5390" max="5390" width="17.140625" style="2" customWidth="1"/>
    <col min="5391" max="5632" width="9.140625" style="2"/>
    <col min="5633" max="5633" width="38.5703125" style="2" bestFit="1" customWidth="1"/>
    <col min="5634" max="5639" width="15.7109375" style="2" customWidth="1"/>
    <col min="5640" max="5640" width="19.140625" style="2" bestFit="1" customWidth="1"/>
    <col min="5641" max="5645" width="15.7109375" style="2" customWidth="1"/>
    <col min="5646" max="5646" width="17.140625" style="2" customWidth="1"/>
    <col min="5647" max="5888" width="9.140625" style="2"/>
    <col min="5889" max="5889" width="38.5703125" style="2" bestFit="1" customWidth="1"/>
    <col min="5890" max="5895" width="15.7109375" style="2" customWidth="1"/>
    <col min="5896" max="5896" width="19.140625" style="2" bestFit="1" customWidth="1"/>
    <col min="5897" max="5901" width="15.7109375" style="2" customWidth="1"/>
    <col min="5902" max="5902" width="17.140625" style="2" customWidth="1"/>
    <col min="5903" max="6144" width="9.140625" style="2"/>
    <col min="6145" max="6145" width="38.5703125" style="2" bestFit="1" customWidth="1"/>
    <col min="6146" max="6151" width="15.7109375" style="2" customWidth="1"/>
    <col min="6152" max="6152" width="19.140625" style="2" bestFit="1" customWidth="1"/>
    <col min="6153" max="6157" width="15.7109375" style="2" customWidth="1"/>
    <col min="6158" max="6158" width="17.140625" style="2" customWidth="1"/>
    <col min="6159" max="6400" width="9.140625" style="2"/>
    <col min="6401" max="6401" width="38.5703125" style="2" bestFit="1" customWidth="1"/>
    <col min="6402" max="6407" width="15.7109375" style="2" customWidth="1"/>
    <col min="6408" max="6408" width="19.140625" style="2" bestFit="1" customWidth="1"/>
    <col min="6409" max="6413" width="15.7109375" style="2" customWidth="1"/>
    <col min="6414" max="6414" width="17.140625" style="2" customWidth="1"/>
    <col min="6415" max="6656" width="9.140625" style="2"/>
    <col min="6657" max="6657" width="38.5703125" style="2" bestFit="1" customWidth="1"/>
    <col min="6658" max="6663" width="15.7109375" style="2" customWidth="1"/>
    <col min="6664" max="6664" width="19.140625" style="2" bestFit="1" customWidth="1"/>
    <col min="6665" max="6669" width="15.7109375" style="2" customWidth="1"/>
    <col min="6670" max="6670" width="17.140625" style="2" customWidth="1"/>
    <col min="6671" max="6912" width="9.140625" style="2"/>
    <col min="6913" max="6913" width="38.5703125" style="2" bestFit="1" customWidth="1"/>
    <col min="6914" max="6919" width="15.7109375" style="2" customWidth="1"/>
    <col min="6920" max="6920" width="19.140625" style="2" bestFit="1" customWidth="1"/>
    <col min="6921" max="6925" width="15.7109375" style="2" customWidth="1"/>
    <col min="6926" max="6926" width="17.140625" style="2" customWidth="1"/>
    <col min="6927" max="7168" width="9.140625" style="2"/>
    <col min="7169" max="7169" width="38.5703125" style="2" bestFit="1" customWidth="1"/>
    <col min="7170" max="7175" width="15.7109375" style="2" customWidth="1"/>
    <col min="7176" max="7176" width="19.140625" style="2" bestFit="1" customWidth="1"/>
    <col min="7177" max="7181" width="15.7109375" style="2" customWidth="1"/>
    <col min="7182" max="7182" width="17.140625" style="2" customWidth="1"/>
    <col min="7183" max="7424" width="9.140625" style="2"/>
    <col min="7425" max="7425" width="38.5703125" style="2" bestFit="1" customWidth="1"/>
    <col min="7426" max="7431" width="15.7109375" style="2" customWidth="1"/>
    <col min="7432" max="7432" width="19.140625" style="2" bestFit="1" customWidth="1"/>
    <col min="7433" max="7437" width="15.7109375" style="2" customWidth="1"/>
    <col min="7438" max="7438" width="17.140625" style="2" customWidth="1"/>
    <col min="7439" max="7680" width="9.140625" style="2"/>
    <col min="7681" max="7681" width="38.5703125" style="2" bestFit="1" customWidth="1"/>
    <col min="7682" max="7687" width="15.7109375" style="2" customWidth="1"/>
    <col min="7688" max="7688" width="19.140625" style="2" bestFit="1" customWidth="1"/>
    <col min="7689" max="7693" width="15.7109375" style="2" customWidth="1"/>
    <col min="7694" max="7694" width="17.140625" style="2" customWidth="1"/>
    <col min="7695" max="7936" width="9.140625" style="2"/>
    <col min="7937" max="7937" width="38.5703125" style="2" bestFit="1" customWidth="1"/>
    <col min="7938" max="7943" width="15.7109375" style="2" customWidth="1"/>
    <col min="7944" max="7944" width="19.140625" style="2" bestFit="1" customWidth="1"/>
    <col min="7945" max="7949" width="15.7109375" style="2" customWidth="1"/>
    <col min="7950" max="7950" width="17.140625" style="2" customWidth="1"/>
    <col min="7951" max="8192" width="9.140625" style="2"/>
    <col min="8193" max="8193" width="38.5703125" style="2" bestFit="1" customWidth="1"/>
    <col min="8194" max="8199" width="15.7109375" style="2" customWidth="1"/>
    <col min="8200" max="8200" width="19.140625" style="2" bestFit="1" customWidth="1"/>
    <col min="8201" max="8205" width="15.7109375" style="2" customWidth="1"/>
    <col min="8206" max="8206" width="17.140625" style="2" customWidth="1"/>
    <col min="8207" max="8448" width="9.140625" style="2"/>
    <col min="8449" max="8449" width="38.5703125" style="2" bestFit="1" customWidth="1"/>
    <col min="8450" max="8455" width="15.7109375" style="2" customWidth="1"/>
    <col min="8456" max="8456" width="19.140625" style="2" bestFit="1" customWidth="1"/>
    <col min="8457" max="8461" width="15.7109375" style="2" customWidth="1"/>
    <col min="8462" max="8462" width="17.140625" style="2" customWidth="1"/>
    <col min="8463" max="8704" width="9.140625" style="2"/>
    <col min="8705" max="8705" width="38.5703125" style="2" bestFit="1" customWidth="1"/>
    <col min="8706" max="8711" width="15.7109375" style="2" customWidth="1"/>
    <col min="8712" max="8712" width="19.140625" style="2" bestFit="1" customWidth="1"/>
    <col min="8713" max="8717" width="15.7109375" style="2" customWidth="1"/>
    <col min="8718" max="8718" width="17.140625" style="2" customWidth="1"/>
    <col min="8719" max="8960" width="9.140625" style="2"/>
    <col min="8961" max="8961" width="38.5703125" style="2" bestFit="1" customWidth="1"/>
    <col min="8962" max="8967" width="15.7109375" style="2" customWidth="1"/>
    <col min="8968" max="8968" width="19.140625" style="2" bestFit="1" customWidth="1"/>
    <col min="8969" max="8973" width="15.7109375" style="2" customWidth="1"/>
    <col min="8974" max="8974" width="17.140625" style="2" customWidth="1"/>
    <col min="8975" max="9216" width="9.140625" style="2"/>
    <col min="9217" max="9217" width="38.5703125" style="2" bestFit="1" customWidth="1"/>
    <col min="9218" max="9223" width="15.7109375" style="2" customWidth="1"/>
    <col min="9224" max="9224" width="19.140625" style="2" bestFit="1" customWidth="1"/>
    <col min="9225" max="9229" width="15.7109375" style="2" customWidth="1"/>
    <col min="9230" max="9230" width="17.140625" style="2" customWidth="1"/>
    <col min="9231" max="9472" width="9.140625" style="2"/>
    <col min="9473" max="9473" width="38.5703125" style="2" bestFit="1" customWidth="1"/>
    <col min="9474" max="9479" width="15.7109375" style="2" customWidth="1"/>
    <col min="9480" max="9480" width="19.140625" style="2" bestFit="1" customWidth="1"/>
    <col min="9481" max="9485" width="15.7109375" style="2" customWidth="1"/>
    <col min="9486" max="9486" width="17.140625" style="2" customWidth="1"/>
    <col min="9487" max="9728" width="9.140625" style="2"/>
    <col min="9729" max="9729" width="38.5703125" style="2" bestFit="1" customWidth="1"/>
    <col min="9730" max="9735" width="15.7109375" style="2" customWidth="1"/>
    <col min="9736" max="9736" width="19.140625" style="2" bestFit="1" customWidth="1"/>
    <col min="9737" max="9741" width="15.7109375" style="2" customWidth="1"/>
    <col min="9742" max="9742" width="17.140625" style="2" customWidth="1"/>
    <col min="9743" max="9984" width="9.140625" style="2"/>
    <col min="9985" max="9985" width="38.5703125" style="2" bestFit="1" customWidth="1"/>
    <col min="9986" max="9991" width="15.7109375" style="2" customWidth="1"/>
    <col min="9992" max="9992" width="19.140625" style="2" bestFit="1" customWidth="1"/>
    <col min="9993" max="9997" width="15.7109375" style="2" customWidth="1"/>
    <col min="9998" max="9998" width="17.140625" style="2" customWidth="1"/>
    <col min="9999" max="10240" width="9.140625" style="2"/>
    <col min="10241" max="10241" width="38.5703125" style="2" bestFit="1" customWidth="1"/>
    <col min="10242" max="10247" width="15.7109375" style="2" customWidth="1"/>
    <col min="10248" max="10248" width="19.140625" style="2" bestFit="1" customWidth="1"/>
    <col min="10249" max="10253" width="15.7109375" style="2" customWidth="1"/>
    <col min="10254" max="10254" width="17.140625" style="2" customWidth="1"/>
    <col min="10255" max="10496" width="9.140625" style="2"/>
    <col min="10497" max="10497" width="38.5703125" style="2" bestFit="1" customWidth="1"/>
    <col min="10498" max="10503" width="15.7109375" style="2" customWidth="1"/>
    <col min="10504" max="10504" width="19.140625" style="2" bestFit="1" customWidth="1"/>
    <col min="10505" max="10509" width="15.7109375" style="2" customWidth="1"/>
    <col min="10510" max="10510" width="17.140625" style="2" customWidth="1"/>
    <col min="10511" max="10752" width="9.140625" style="2"/>
    <col min="10753" max="10753" width="38.5703125" style="2" bestFit="1" customWidth="1"/>
    <col min="10754" max="10759" width="15.7109375" style="2" customWidth="1"/>
    <col min="10760" max="10760" width="19.140625" style="2" bestFit="1" customWidth="1"/>
    <col min="10761" max="10765" width="15.7109375" style="2" customWidth="1"/>
    <col min="10766" max="10766" width="17.140625" style="2" customWidth="1"/>
    <col min="10767" max="11008" width="9.140625" style="2"/>
    <col min="11009" max="11009" width="38.5703125" style="2" bestFit="1" customWidth="1"/>
    <col min="11010" max="11015" width="15.7109375" style="2" customWidth="1"/>
    <col min="11016" max="11016" width="19.140625" style="2" bestFit="1" customWidth="1"/>
    <col min="11017" max="11021" width="15.7109375" style="2" customWidth="1"/>
    <col min="11022" max="11022" width="17.140625" style="2" customWidth="1"/>
    <col min="11023" max="11264" width="9.140625" style="2"/>
    <col min="11265" max="11265" width="38.5703125" style="2" bestFit="1" customWidth="1"/>
    <col min="11266" max="11271" width="15.7109375" style="2" customWidth="1"/>
    <col min="11272" max="11272" width="19.140625" style="2" bestFit="1" customWidth="1"/>
    <col min="11273" max="11277" width="15.7109375" style="2" customWidth="1"/>
    <col min="11278" max="11278" width="17.140625" style="2" customWidth="1"/>
    <col min="11279" max="11520" width="9.140625" style="2"/>
    <col min="11521" max="11521" width="38.5703125" style="2" bestFit="1" customWidth="1"/>
    <col min="11522" max="11527" width="15.7109375" style="2" customWidth="1"/>
    <col min="11528" max="11528" width="19.140625" style="2" bestFit="1" customWidth="1"/>
    <col min="11529" max="11533" width="15.7109375" style="2" customWidth="1"/>
    <col min="11534" max="11534" width="17.140625" style="2" customWidth="1"/>
    <col min="11535" max="11776" width="9.140625" style="2"/>
    <col min="11777" max="11777" width="38.5703125" style="2" bestFit="1" customWidth="1"/>
    <col min="11778" max="11783" width="15.7109375" style="2" customWidth="1"/>
    <col min="11784" max="11784" width="19.140625" style="2" bestFit="1" customWidth="1"/>
    <col min="11785" max="11789" width="15.7109375" style="2" customWidth="1"/>
    <col min="11790" max="11790" width="17.140625" style="2" customWidth="1"/>
    <col min="11791" max="12032" width="9.140625" style="2"/>
    <col min="12033" max="12033" width="38.5703125" style="2" bestFit="1" customWidth="1"/>
    <col min="12034" max="12039" width="15.7109375" style="2" customWidth="1"/>
    <col min="12040" max="12040" width="19.140625" style="2" bestFit="1" customWidth="1"/>
    <col min="12041" max="12045" width="15.7109375" style="2" customWidth="1"/>
    <col min="12046" max="12046" width="17.140625" style="2" customWidth="1"/>
    <col min="12047" max="12288" width="9.140625" style="2"/>
    <col min="12289" max="12289" width="38.5703125" style="2" bestFit="1" customWidth="1"/>
    <col min="12290" max="12295" width="15.7109375" style="2" customWidth="1"/>
    <col min="12296" max="12296" width="19.140625" style="2" bestFit="1" customWidth="1"/>
    <col min="12297" max="12301" width="15.7109375" style="2" customWidth="1"/>
    <col min="12302" max="12302" width="17.140625" style="2" customWidth="1"/>
    <col min="12303" max="12544" width="9.140625" style="2"/>
    <col min="12545" max="12545" width="38.5703125" style="2" bestFit="1" customWidth="1"/>
    <col min="12546" max="12551" width="15.7109375" style="2" customWidth="1"/>
    <col min="12552" max="12552" width="19.140625" style="2" bestFit="1" customWidth="1"/>
    <col min="12553" max="12557" width="15.7109375" style="2" customWidth="1"/>
    <col min="12558" max="12558" width="17.140625" style="2" customWidth="1"/>
    <col min="12559" max="12800" width="9.140625" style="2"/>
    <col min="12801" max="12801" width="38.5703125" style="2" bestFit="1" customWidth="1"/>
    <col min="12802" max="12807" width="15.7109375" style="2" customWidth="1"/>
    <col min="12808" max="12808" width="19.140625" style="2" bestFit="1" customWidth="1"/>
    <col min="12809" max="12813" width="15.7109375" style="2" customWidth="1"/>
    <col min="12814" max="12814" width="17.140625" style="2" customWidth="1"/>
    <col min="12815" max="13056" width="9.140625" style="2"/>
    <col min="13057" max="13057" width="38.5703125" style="2" bestFit="1" customWidth="1"/>
    <col min="13058" max="13063" width="15.7109375" style="2" customWidth="1"/>
    <col min="13064" max="13064" width="19.140625" style="2" bestFit="1" customWidth="1"/>
    <col min="13065" max="13069" width="15.7109375" style="2" customWidth="1"/>
    <col min="13070" max="13070" width="17.140625" style="2" customWidth="1"/>
    <col min="13071" max="13312" width="9.140625" style="2"/>
    <col min="13313" max="13313" width="38.5703125" style="2" bestFit="1" customWidth="1"/>
    <col min="13314" max="13319" width="15.7109375" style="2" customWidth="1"/>
    <col min="13320" max="13320" width="19.140625" style="2" bestFit="1" customWidth="1"/>
    <col min="13321" max="13325" width="15.7109375" style="2" customWidth="1"/>
    <col min="13326" max="13326" width="17.140625" style="2" customWidth="1"/>
    <col min="13327" max="13568" width="9.140625" style="2"/>
    <col min="13569" max="13569" width="38.5703125" style="2" bestFit="1" customWidth="1"/>
    <col min="13570" max="13575" width="15.7109375" style="2" customWidth="1"/>
    <col min="13576" max="13576" width="19.140625" style="2" bestFit="1" customWidth="1"/>
    <col min="13577" max="13581" width="15.7109375" style="2" customWidth="1"/>
    <col min="13582" max="13582" width="17.140625" style="2" customWidth="1"/>
    <col min="13583" max="13824" width="9.140625" style="2"/>
    <col min="13825" max="13825" width="38.5703125" style="2" bestFit="1" customWidth="1"/>
    <col min="13826" max="13831" width="15.7109375" style="2" customWidth="1"/>
    <col min="13832" max="13832" width="19.140625" style="2" bestFit="1" customWidth="1"/>
    <col min="13833" max="13837" width="15.7109375" style="2" customWidth="1"/>
    <col min="13838" max="13838" width="17.140625" style="2" customWidth="1"/>
    <col min="13839" max="14080" width="9.140625" style="2"/>
    <col min="14081" max="14081" width="38.5703125" style="2" bestFit="1" customWidth="1"/>
    <col min="14082" max="14087" width="15.7109375" style="2" customWidth="1"/>
    <col min="14088" max="14088" width="19.140625" style="2" bestFit="1" customWidth="1"/>
    <col min="14089" max="14093" width="15.7109375" style="2" customWidth="1"/>
    <col min="14094" max="14094" width="17.140625" style="2" customWidth="1"/>
    <col min="14095" max="14336" width="9.140625" style="2"/>
    <col min="14337" max="14337" width="38.5703125" style="2" bestFit="1" customWidth="1"/>
    <col min="14338" max="14343" width="15.7109375" style="2" customWidth="1"/>
    <col min="14344" max="14344" width="19.140625" style="2" bestFit="1" customWidth="1"/>
    <col min="14345" max="14349" width="15.7109375" style="2" customWidth="1"/>
    <col min="14350" max="14350" width="17.140625" style="2" customWidth="1"/>
    <col min="14351" max="14592" width="9.140625" style="2"/>
    <col min="14593" max="14593" width="38.5703125" style="2" bestFit="1" customWidth="1"/>
    <col min="14594" max="14599" width="15.7109375" style="2" customWidth="1"/>
    <col min="14600" max="14600" width="19.140625" style="2" bestFit="1" customWidth="1"/>
    <col min="14601" max="14605" width="15.7109375" style="2" customWidth="1"/>
    <col min="14606" max="14606" width="17.140625" style="2" customWidth="1"/>
    <col min="14607" max="14848" width="9.140625" style="2"/>
    <col min="14849" max="14849" width="38.5703125" style="2" bestFit="1" customWidth="1"/>
    <col min="14850" max="14855" width="15.7109375" style="2" customWidth="1"/>
    <col min="14856" max="14856" width="19.140625" style="2" bestFit="1" customWidth="1"/>
    <col min="14857" max="14861" width="15.7109375" style="2" customWidth="1"/>
    <col min="14862" max="14862" width="17.140625" style="2" customWidth="1"/>
    <col min="14863" max="15104" width="9.140625" style="2"/>
    <col min="15105" max="15105" width="38.5703125" style="2" bestFit="1" customWidth="1"/>
    <col min="15106" max="15111" width="15.7109375" style="2" customWidth="1"/>
    <col min="15112" max="15112" width="19.140625" style="2" bestFit="1" customWidth="1"/>
    <col min="15113" max="15117" width="15.7109375" style="2" customWidth="1"/>
    <col min="15118" max="15118" width="17.140625" style="2" customWidth="1"/>
    <col min="15119" max="15360" width="9.140625" style="2"/>
    <col min="15361" max="15361" width="38.5703125" style="2" bestFit="1" customWidth="1"/>
    <col min="15362" max="15367" width="15.7109375" style="2" customWidth="1"/>
    <col min="15368" max="15368" width="19.140625" style="2" bestFit="1" customWidth="1"/>
    <col min="15369" max="15373" width="15.7109375" style="2" customWidth="1"/>
    <col min="15374" max="15374" width="17.140625" style="2" customWidth="1"/>
    <col min="15375" max="15616" width="9.140625" style="2"/>
    <col min="15617" max="15617" width="38.5703125" style="2" bestFit="1" customWidth="1"/>
    <col min="15618" max="15623" width="15.7109375" style="2" customWidth="1"/>
    <col min="15624" max="15624" width="19.140625" style="2" bestFit="1" customWidth="1"/>
    <col min="15625" max="15629" width="15.7109375" style="2" customWidth="1"/>
    <col min="15630" max="15630" width="17.140625" style="2" customWidth="1"/>
    <col min="15631" max="15872" width="9.140625" style="2"/>
    <col min="15873" max="15873" width="38.5703125" style="2" bestFit="1" customWidth="1"/>
    <col min="15874" max="15879" width="15.7109375" style="2" customWidth="1"/>
    <col min="15880" max="15880" width="19.140625" style="2" bestFit="1" customWidth="1"/>
    <col min="15881" max="15885" width="15.7109375" style="2" customWidth="1"/>
    <col min="15886" max="15886" width="17.140625" style="2" customWidth="1"/>
    <col min="15887" max="16128" width="9.140625" style="2"/>
    <col min="16129" max="16129" width="38.5703125" style="2" bestFit="1" customWidth="1"/>
    <col min="16130" max="16135" width="15.7109375" style="2" customWidth="1"/>
    <col min="16136" max="16136" width="19.140625" style="2" bestFit="1" customWidth="1"/>
    <col min="16137" max="16141" width="15.7109375" style="2" customWidth="1"/>
    <col min="16142" max="16142" width="17.140625" style="2" customWidth="1"/>
    <col min="16143" max="16384" width="9.140625" style="2"/>
  </cols>
  <sheetData>
    <row r="1" spans="1:14" x14ac:dyDescent="0.2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">
      <c r="A2" s="1" t="s">
        <v>51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">
      <c r="A3" s="1" t="s">
        <v>50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">
      <c r="A4" s="1" t="s">
        <v>53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7" spans="1:14" x14ac:dyDescent="0.2">
      <c r="A7" s="3" t="s">
        <v>49</v>
      </c>
      <c r="B7" s="4" t="s">
        <v>48</v>
      </c>
      <c r="C7" s="4" t="s">
        <v>47</v>
      </c>
      <c r="D7" s="4" t="s">
        <v>46</v>
      </c>
      <c r="E7" s="4" t="s">
        <v>45</v>
      </c>
      <c r="F7" s="4" t="s">
        <v>44</v>
      </c>
      <c r="G7" s="4" t="s">
        <v>43</v>
      </c>
      <c r="H7" s="4" t="s">
        <v>42</v>
      </c>
      <c r="I7" s="4" t="s">
        <v>41</v>
      </c>
      <c r="J7" s="4" t="s">
        <v>40</v>
      </c>
      <c r="K7" s="4" t="s">
        <v>39</v>
      </c>
      <c r="L7" s="4" t="s">
        <v>38</v>
      </c>
      <c r="M7" s="4" t="s">
        <v>37</v>
      </c>
      <c r="N7" s="4" t="s">
        <v>0</v>
      </c>
    </row>
    <row r="8" spans="1:14" x14ac:dyDescent="0.2">
      <c r="A8" s="5"/>
    </row>
    <row r="9" spans="1:14" x14ac:dyDescent="0.2">
      <c r="A9" s="7"/>
    </row>
    <row r="10" spans="1:14" x14ac:dyDescent="0.2">
      <c r="A10" s="7" t="s">
        <v>36</v>
      </c>
      <c r="B10" s="8">
        <v>519691.54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9">
        <f t="shared" ref="N10:N43" si="0">SUM(B10:M10)</f>
        <v>519691.54</v>
      </c>
    </row>
    <row r="11" spans="1:14" x14ac:dyDescent="0.2">
      <c r="A11" s="7" t="s">
        <v>35</v>
      </c>
      <c r="B11" s="10">
        <v>519682.23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6">
        <f t="shared" si="0"/>
        <v>519682.23</v>
      </c>
    </row>
    <row r="12" spans="1:14" x14ac:dyDescent="0.2">
      <c r="A12" s="7" t="s">
        <v>34</v>
      </c>
      <c r="B12" s="10">
        <v>346432.13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6">
        <f t="shared" si="0"/>
        <v>346432.13</v>
      </c>
    </row>
    <row r="13" spans="1:14" x14ac:dyDescent="0.2">
      <c r="A13" s="7" t="s">
        <v>33</v>
      </c>
      <c r="B13" s="10">
        <v>173238.19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6">
        <f t="shared" si="0"/>
        <v>173238.19</v>
      </c>
    </row>
    <row r="14" spans="1:14" x14ac:dyDescent="0.2">
      <c r="A14" s="7" t="s">
        <v>32</v>
      </c>
      <c r="B14" s="10">
        <v>90382.03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6">
        <f t="shared" si="0"/>
        <v>90382.03</v>
      </c>
    </row>
    <row r="15" spans="1:14" x14ac:dyDescent="0.2">
      <c r="A15" s="7" t="s">
        <v>31</v>
      </c>
      <c r="B15" s="10">
        <v>90379.48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6">
        <f t="shared" si="0"/>
        <v>90379.48</v>
      </c>
    </row>
    <row r="16" spans="1:14" x14ac:dyDescent="0.2">
      <c r="A16" s="7" t="s">
        <v>30</v>
      </c>
      <c r="B16" s="10">
        <v>90376.87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6">
        <f t="shared" si="0"/>
        <v>90376.87</v>
      </c>
    </row>
    <row r="17" spans="1:14" x14ac:dyDescent="0.2">
      <c r="A17" s="11" t="s">
        <v>29</v>
      </c>
      <c r="B17" s="10">
        <v>6056474.9699999997</v>
      </c>
      <c r="C17" s="10"/>
      <c r="D17" s="10"/>
      <c r="E17" s="8"/>
      <c r="F17" s="10"/>
      <c r="G17" s="10"/>
      <c r="H17" s="10"/>
      <c r="I17" s="10"/>
      <c r="J17" s="10"/>
      <c r="K17" s="10"/>
      <c r="L17" s="10"/>
      <c r="M17" s="10"/>
      <c r="N17" s="6">
        <f t="shared" si="0"/>
        <v>6056474.9699999997</v>
      </c>
    </row>
    <row r="18" spans="1:14" x14ac:dyDescent="0.2">
      <c r="A18" s="11" t="s">
        <v>28</v>
      </c>
      <c r="B18" s="10">
        <v>12113807.85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6">
        <f t="shared" si="0"/>
        <v>12113807.85</v>
      </c>
    </row>
    <row r="19" spans="1:14" x14ac:dyDescent="0.2">
      <c r="A19" s="11" t="s">
        <v>27</v>
      </c>
      <c r="B19" s="10">
        <v>24227158.210000001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6">
        <f t="shared" si="0"/>
        <v>24227158.210000001</v>
      </c>
    </row>
    <row r="20" spans="1:14" x14ac:dyDescent="0.2">
      <c r="A20" s="2" t="s">
        <v>26</v>
      </c>
      <c r="B20" s="10">
        <v>12112919.310000001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6">
        <f t="shared" si="0"/>
        <v>12112919.310000001</v>
      </c>
    </row>
    <row r="21" spans="1:14" x14ac:dyDescent="0.2">
      <c r="A21" s="2" t="s">
        <v>25</v>
      </c>
      <c r="B21" s="10">
        <v>14536099.380000001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6">
        <f t="shared" si="0"/>
        <v>14536099.380000001</v>
      </c>
    </row>
    <row r="22" spans="1:14" x14ac:dyDescent="0.2">
      <c r="A22" s="2" t="s">
        <v>24</v>
      </c>
      <c r="B22" s="10">
        <v>4845270.91</v>
      </c>
      <c r="D22" s="8"/>
      <c r="F22" s="8"/>
      <c r="G22" s="8"/>
      <c r="H22" s="8"/>
      <c r="I22" s="8"/>
      <c r="J22" s="8"/>
      <c r="K22" s="8"/>
      <c r="L22" s="8"/>
      <c r="M22" s="8"/>
      <c r="N22" s="6">
        <f t="shared" si="0"/>
        <v>4845270.91</v>
      </c>
    </row>
    <row r="23" spans="1:14" x14ac:dyDescent="0.2">
      <c r="A23" s="2" t="s">
        <v>23</v>
      </c>
      <c r="B23" s="8">
        <v>261616.33</v>
      </c>
      <c r="C23" s="8"/>
      <c r="D23" s="8"/>
      <c r="E23" s="8"/>
      <c r="F23" s="8"/>
      <c r="G23" s="8"/>
      <c r="H23" s="8"/>
      <c r="I23" s="8"/>
      <c r="J23" s="8"/>
      <c r="K23" s="8"/>
      <c r="M23" s="8"/>
      <c r="N23" s="6">
        <f t="shared" si="0"/>
        <v>261616.33</v>
      </c>
    </row>
    <row r="24" spans="1:14" x14ac:dyDescent="0.2">
      <c r="A24" s="2" t="s">
        <v>22</v>
      </c>
      <c r="B24" s="8">
        <v>391406.68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6">
        <f t="shared" si="0"/>
        <v>391406.68</v>
      </c>
    </row>
    <row r="25" spans="1:14" x14ac:dyDescent="0.2">
      <c r="A25" s="7" t="s">
        <v>21</v>
      </c>
      <c r="B25" s="10">
        <v>56432.89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6">
        <f t="shared" si="0"/>
        <v>56432.89</v>
      </c>
    </row>
    <row r="26" spans="1:14" x14ac:dyDescent="0.2">
      <c r="A26" s="7" t="s">
        <v>20</v>
      </c>
      <c r="B26" s="10">
        <v>9025.56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6">
        <f t="shared" si="0"/>
        <v>9025.56</v>
      </c>
    </row>
    <row r="27" spans="1:14" x14ac:dyDescent="0.2">
      <c r="A27" s="7" t="s">
        <v>19</v>
      </c>
      <c r="B27" s="10">
        <v>202669.74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6">
        <f t="shared" si="0"/>
        <v>202669.74</v>
      </c>
    </row>
    <row r="28" spans="1:14" x14ac:dyDescent="0.2">
      <c r="A28" s="7" t="s">
        <v>18</v>
      </c>
      <c r="B28" s="10">
        <v>442994.34</v>
      </c>
      <c r="C28" s="8"/>
      <c r="D28" s="8"/>
      <c r="E28" s="8"/>
      <c r="F28" s="8"/>
      <c r="G28" s="8"/>
      <c r="H28" s="8"/>
      <c r="I28" s="8"/>
      <c r="J28" s="8"/>
      <c r="K28" s="8"/>
      <c r="M28" s="8"/>
      <c r="N28" s="6">
        <f t="shared" si="0"/>
        <v>442994.34</v>
      </c>
    </row>
    <row r="29" spans="1:14" x14ac:dyDescent="0.2">
      <c r="A29" s="7" t="s">
        <v>17</v>
      </c>
      <c r="B29" s="10">
        <v>221508.93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6">
        <f t="shared" si="0"/>
        <v>221508.93</v>
      </c>
    </row>
    <row r="30" spans="1:14" x14ac:dyDescent="0.2">
      <c r="A30" s="7" t="s">
        <v>16</v>
      </c>
      <c r="B30" s="10">
        <v>49748.36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6">
        <f t="shared" si="0"/>
        <v>49748.36</v>
      </c>
    </row>
    <row r="31" spans="1:14" x14ac:dyDescent="0.2">
      <c r="A31" s="11" t="s">
        <v>15</v>
      </c>
      <c r="B31" s="10">
        <v>202528.14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6">
        <f t="shared" si="0"/>
        <v>202528.14</v>
      </c>
    </row>
    <row r="32" spans="1:14" x14ac:dyDescent="0.2">
      <c r="A32" s="11" t="s">
        <v>14</v>
      </c>
      <c r="B32" s="10">
        <v>202313.27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6">
        <f t="shared" si="0"/>
        <v>202313.27</v>
      </c>
    </row>
    <row r="33" spans="1:14" x14ac:dyDescent="0.2">
      <c r="A33" s="7" t="s">
        <v>13</v>
      </c>
      <c r="B33" s="10">
        <v>201954.21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6">
        <f t="shared" si="0"/>
        <v>201954.21</v>
      </c>
    </row>
    <row r="34" spans="1:14" x14ac:dyDescent="0.2">
      <c r="A34" s="7" t="s">
        <v>12</v>
      </c>
      <c r="B34" s="10">
        <v>1266089.98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6">
        <f t="shared" si="0"/>
        <v>1266089.98</v>
      </c>
    </row>
    <row r="35" spans="1:14" x14ac:dyDescent="0.2">
      <c r="A35" s="7" t="s">
        <v>11</v>
      </c>
      <c r="B35" s="10">
        <v>2618510.0499999998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6">
        <f t="shared" si="0"/>
        <v>2618510.0499999998</v>
      </c>
    </row>
    <row r="36" spans="1:14" x14ac:dyDescent="0.2">
      <c r="A36" s="7" t="s">
        <v>10</v>
      </c>
      <c r="B36" s="10">
        <v>3798846.5999999996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6">
        <f t="shared" si="0"/>
        <v>3798846.5999999996</v>
      </c>
    </row>
    <row r="37" spans="1:14" x14ac:dyDescent="0.2">
      <c r="A37" s="7" t="s">
        <v>9</v>
      </c>
      <c r="B37" s="10">
        <v>1266288.05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6">
        <f t="shared" si="0"/>
        <v>1266288.05</v>
      </c>
    </row>
    <row r="38" spans="1:14" x14ac:dyDescent="0.2">
      <c r="A38" s="7" t="s">
        <v>8</v>
      </c>
      <c r="B38" s="10">
        <v>5468785.7300000004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6">
        <f t="shared" si="0"/>
        <v>5468785.7300000004</v>
      </c>
    </row>
    <row r="39" spans="1:14" x14ac:dyDescent="0.2">
      <c r="A39" s="7" t="s">
        <v>7</v>
      </c>
      <c r="B39" s="10">
        <v>65547.789999999994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6">
        <f t="shared" si="0"/>
        <v>65547.789999999994</v>
      </c>
    </row>
    <row r="40" spans="1:14" x14ac:dyDescent="0.2">
      <c r="A40" s="7" t="s">
        <v>6</v>
      </c>
      <c r="B40" s="10">
        <v>32776.870000000003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6">
        <f t="shared" si="0"/>
        <v>32776.870000000003</v>
      </c>
    </row>
    <row r="41" spans="1:14" x14ac:dyDescent="0.2">
      <c r="A41" s="7" t="s">
        <v>5</v>
      </c>
      <c r="B41" s="10">
        <v>65547.31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12">
        <f t="shared" si="0"/>
        <v>65547.31</v>
      </c>
    </row>
    <row r="42" spans="1:14" x14ac:dyDescent="0.2">
      <c r="A42" s="7" t="s">
        <v>4</v>
      </c>
      <c r="B42" s="10">
        <v>0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12">
        <f t="shared" si="0"/>
        <v>0</v>
      </c>
    </row>
    <row r="43" spans="1:14" x14ac:dyDescent="0.2">
      <c r="A43" s="7" t="s">
        <v>3</v>
      </c>
      <c r="B43" s="10">
        <v>65547.37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12">
        <f t="shared" si="0"/>
        <v>65547.37</v>
      </c>
    </row>
    <row r="44" spans="1:14" x14ac:dyDescent="0.2">
      <c r="B44" s="13"/>
      <c r="C44" s="13"/>
      <c r="D44" s="14"/>
      <c r="E44" s="14"/>
      <c r="F44" s="13"/>
      <c r="G44" s="14"/>
      <c r="H44" s="13"/>
      <c r="I44" s="14"/>
      <c r="J44" s="13"/>
      <c r="K44" s="14"/>
      <c r="L44" s="14"/>
      <c r="M44" s="14"/>
      <c r="N44" s="14"/>
    </row>
    <row r="45" spans="1:14" x14ac:dyDescent="0.2">
      <c r="A45" s="7" t="s">
        <v>2</v>
      </c>
      <c r="B45" s="15">
        <f t="shared" ref="B45:N45" si="1">SUM(B10:B43)</f>
        <v>92612051.300000012</v>
      </c>
      <c r="C45" s="15">
        <f t="shared" si="1"/>
        <v>0</v>
      </c>
      <c r="D45" s="15">
        <f t="shared" si="1"/>
        <v>0</v>
      </c>
      <c r="E45" s="15">
        <f t="shared" si="1"/>
        <v>0</v>
      </c>
      <c r="F45" s="15">
        <f t="shared" si="1"/>
        <v>0</v>
      </c>
      <c r="G45" s="15">
        <f t="shared" si="1"/>
        <v>0</v>
      </c>
      <c r="H45" s="15">
        <f t="shared" si="1"/>
        <v>0</v>
      </c>
      <c r="I45" s="15">
        <f t="shared" si="1"/>
        <v>0</v>
      </c>
      <c r="J45" s="15">
        <f t="shared" si="1"/>
        <v>0</v>
      </c>
      <c r="K45" s="15">
        <f t="shared" si="1"/>
        <v>0</v>
      </c>
      <c r="L45" s="15">
        <f t="shared" si="1"/>
        <v>0</v>
      </c>
      <c r="M45" s="15">
        <f t="shared" si="1"/>
        <v>0</v>
      </c>
      <c r="N45" s="16">
        <f t="shared" si="1"/>
        <v>92612051.300000012</v>
      </c>
    </row>
    <row r="46" spans="1:14" x14ac:dyDescent="0.2">
      <c r="A46" s="7" t="s">
        <v>1</v>
      </c>
      <c r="B46" s="17">
        <v>1650300.46</v>
      </c>
      <c r="C46" s="17"/>
      <c r="D46" s="18"/>
      <c r="E46" s="18"/>
      <c r="F46" s="19"/>
      <c r="G46" s="19"/>
      <c r="H46" s="12"/>
      <c r="I46" s="18"/>
      <c r="J46" s="12"/>
      <c r="K46" s="12"/>
      <c r="L46" s="12"/>
      <c r="M46" s="12"/>
      <c r="N46" s="20">
        <f>SUM(B46:M46)</f>
        <v>1650300.46</v>
      </c>
    </row>
    <row r="47" spans="1:14" x14ac:dyDescent="0.2">
      <c r="B47" s="9"/>
    </row>
    <row r="48" spans="1:14" ht="12.75" thickBot="1" x14ac:dyDescent="0.25">
      <c r="A48" s="3" t="s">
        <v>0</v>
      </c>
      <c r="B48" s="21">
        <f t="shared" ref="B48:N48" si="2">B45+B46</f>
        <v>94262351.760000005</v>
      </c>
      <c r="C48" s="21">
        <f t="shared" si="2"/>
        <v>0</v>
      </c>
      <c r="D48" s="21">
        <f t="shared" si="2"/>
        <v>0</v>
      </c>
      <c r="E48" s="21">
        <f t="shared" si="2"/>
        <v>0</v>
      </c>
      <c r="F48" s="21">
        <f t="shared" si="2"/>
        <v>0</v>
      </c>
      <c r="G48" s="21">
        <f t="shared" si="2"/>
        <v>0</v>
      </c>
      <c r="H48" s="21">
        <f t="shared" si="2"/>
        <v>0</v>
      </c>
      <c r="I48" s="21">
        <f t="shared" si="2"/>
        <v>0</v>
      </c>
      <c r="J48" s="21">
        <f t="shared" si="2"/>
        <v>0</v>
      </c>
      <c r="K48" s="21">
        <f t="shared" si="2"/>
        <v>0</v>
      </c>
      <c r="L48" s="21">
        <f t="shared" si="2"/>
        <v>0</v>
      </c>
      <c r="M48" s="21">
        <f t="shared" si="2"/>
        <v>0</v>
      </c>
      <c r="N48" s="22">
        <f t="shared" si="2"/>
        <v>94262351.760000005</v>
      </c>
    </row>
  </sheetData>
  <mergeCells count="4">
    <mergeCell ref="A2:N2"/>
    <mergeCell ref="A3:N3"/>
    <mergeCell ref="A4:N4"/>
    <mergeCell ref="A1:N1"/>
  </mergeCells>
  <pageMargins left="0.7" right="0.7" top="0.75" bottom="0.75" header="0.3" footer="0.3"/>
  <pageSetup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Options</vt:lpstr>
    </vt:vector>
  </TitlesOfParts>
  <Company>Department of Taxation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Hoffer</dc:creator>
  <cp:lastModifiedBy>Patricia Olmstead</cp:lastModifiedBy>
  <dcterms:created xsi:type="dcterms:W3CDTF">2025-05-08T22:43:41Z</dcterms:created>
  <dcterms:modified xsi:type="dcterms:W3CDTF">2025-10-01T19:25:22Z</dcterms:modified>
</cp:coreProperties>
</file>